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gatton/Box Sync/USCM/CNAC 2020/Stimulus 4/"/>
    </mc:Choice>
  </mc:AlternateContent>
  <bookViews>
    <workbookView xWindow="240" yWindow="700" windowWidth="27080" windowHeight="13920" tabRatio="500" activeTab="2"/>
  </bookViews>
  <sheets>
    <sheet name="Table 4" sheetId="1" r:id="rId1"/>
    <sheet name="Table 3" sheetId="2" r:id="rId2"/>
    <sheet name="Table 2" sheetId="3" r:id="rId3"/>
    <sheet name="Table 1" sheetId="4" r:id="rId4"/>
  </sheets>
  <definedNames>
    <definedName name="Country">#REF!</definedName>
    <definedName name="MSA">#REF!</definedName>
    <definedName name="State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42" i="3" l="1"/>
  <c r="K542" i="3"/>
  <c r="J541" i="3"/>
  <c r="K541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J493" i="3"/>
  <c r="K493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J473" i="3"/>
  <c r="J474" i="3"/>
  <c r="J475" i="3"/>
  <c r="J476" i="3"/>
  <c r="J477" i="3"/>
  <c r="J478" i="3"/>
  <c r="K478" i="3"/>
  <c r="K477" i="3"/>
  <c r="K476" i="3"/>
  <c r="K475" i="3"/>
  <c r="K474" i="3"/>
  <c r="K473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J434" i="3"/>
  <c r="J435" i="3"/>
  <c r="J436" i="3"/>
  <c r="J437" i="3"/>
  <c r="J438" i="3"/>
  <c r="J439" i="3"/>
  <c r="J440" i="3"/>
  <c r="J441" i="3"/>
  <c r="J442" i="3"/>
  <c r="J443" i="3"/>
  <c r="J444" i="3"/>
  <c r="K444" i="3"/>
  <c r="K443" i="3"/>
  <c r="K442" i="3"/>
  <c r="K441" i="3"/>
  <c r="K440" i="3"/>
  <c r="K439" i="3"/>
  <c r="K438" i="3"/>
  <c r="K437" i="3"/>
  <c r="K436" i="3"/>
  <c r="K435" i="3"/>
  <c r="K434" i="3"/>
  <c r="J431" i="3"/>
  <c r="K431" i="3"/>
  <c r="J430" i="3"/>
  <c r="K430" i="3"/>
  <c r="J429" i="3"/>
  <c r="K429" i="3"/>
  <c r="J417" i="3"/>
  <c r="J418" i="3"/>
  <c r="J419" i="3"/>
  <c r="J420" i="3"/>
  <c r="J421" i="3"/>
  <c r="J422" i="3"/>
  <c r="J423" i="3"/>
  <c r="J424" i="3"/>
  <c r="J425" i="3"/>
  <c r="J426" i="3"/>
  <c r="J427" i="3"/>
  <c r="K427" i="3"/>
  <c r="K426" i="3"/>
  <c r="K425" i="3"/>
  <c r="K424" i="3"/>
  <c r="K423" i="3"/>
  <c r="K422" i="3"/>
  <c r="K421" i="3"/>
  <c r="K420" i="3"/>
  <c r="K419" i="3"/>
  <c r="K418" i="3"/>
  <c r="K417" i="3"/>
  <c r="J414" i="3"/>
  <c r="K414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J382" i="3"/>
  <c r="J383" i="3"/>
  <c r="J384" i="3"/>
  <c r="J385" i="3"/>
  <c r="J386" i="3"/>
  <c r="J387" i="3"/>
  <c r="J388" i="3"/>
  <c r="J389" i="3"/>
  <c r="J390" i="3"/>
  <c r="K390" i="3"/>
  <c r="K389" i="3"/>
  <c r="K388" i="3"/>
  <c r="K387" i="3"/>
  <c r="K386" i="3"/>
  <c r="K385" i="3"/>
  <c r="K384" i="3"/>
  <c r="K383" i="3"/>
  <c r="K382" i="3"/>
  <c r="J376" i="3"/>
  <c r="J377" i="3"/>
  <c r="J378" i="3"/>
  <c r="J379" i="3"/>
  <c r="J380" i="3"/>
  <c r="K380" i="3"/>
  <c r="K379" i="3"/>
  <c r="K378" i="3"/>
  <c r="K377" i="3"/>
  <c r="K376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J343" i="3"/>
  <c r="K343" i="3"/>
  <c r="J342" i="3"/>
  <c r="K342" i="3"/>
  <c r="J341" i="3"/>
  <c r="K341" i="3"/>
  <c r="J338" i="3"/>
  <c r="K338" i="3"/>
  <c r="J337" i="3"/>
  <c r="K337" i="3"/>
  <c r="J336" i="3"/>
  <c r="K336" i="3"/>
  <c r="J335" i="3"/>
  <c r="K335" i="3"/>
  <c r="J332" i="3"/>
  <c r="K332" i="3"/>
  <c r="J331" i="3"/>
  <c r="K331" i="3"/>
  <c r="J330" i="3"/>
  <c r="K330" i="3"/>
  <c r="J329" i="3"/>
  <c r="K329" i="3"/>
  <c r="J328" i="3"/>
  <c r="K328" i="3"/>
  <c r="J327" i="3"/>
  <c r="K327" i="3"/>
  <c r="J326" i="3"/>
  <c r="K326" i="3"/>
  <c r="J322" i="3"/>
  <c r="J323" i="3"/>
  <c r="J324" i="3"/>
  <c r="K324" i="3"/>
  <c r="K323" i="3"/>
  <c r="K322" i="3"/>
  <c r="J319" i="3"/>
  <c r="K319" i="3"/>
  <c r="J318" i="3"/>
  <c r="K318" i="3"/>
  <c r="J317" i="3"/>
  <c r="K317" i="3"/>
  <c r="J316" i="3"/>
  <c r="K316" i="3"/>
  <c r="J313" i="3"/>
  <c r="K313" i="3"/>
  <c r="J312" i="3"/>
  <c r="K312" i="3"/>
  <c r="J311" i="3"/>
  <c r="K31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J287" i="3"/>
  <c r="J288" i="3"/>
  <c r="J289" i="3"/>
  <c r="J290" i="3"/>
  <c r="K290" i="3"/>
  <c r="K289" i="3"/>
  <c r="K288" i="3"/>
  <c r="K287" i="3"/>
  <c r="J281" i="3"/>
  <c r="J282" i="3"/>
  <c r="J283" i="3"/>
  <c r="J284" i="3"/>
  <c r="J285" i="3"/>
  <c r="K285" i="3"/>
  <c r="K284" i="3"/>
  <c r="K283" i="3"/>
  <c r="K282" i="3"/>
  <c r="K281" i="3"/>
  <c r="J270" i="3"/>
  <c r="J271" i="3"/>
  <c r="J272" i="3"/>
  <c r="J273" i="3"/>
  <c r="J274" i="3"/>
  <c r="J275" i="3"/>
  <c r="J277" i="3"/>
  <c r="J278" i="3"/>
  <c r="J279" i="3"/>
  <c r="K279" i="3"/>
  <c r="K278" i="3"/>
  <c r="K277" i="3"/>
  <c r="K275" i="3"/>
  <c r="K274" i="3"/>
  <c r="K273" i="3"/>
  <c r="K272" i="3"/>
  <c r="K271" i="3"/>
  <c r="K270" i="3"/>
  <c r="J260" i="3"/>
  <c r="J261" i="3"/>
  <c r="J262" i="3"/>
  <c r="J263" i="3"/>
  <c r="J264" i="3"/>
  <c r="J265" i="3"/>
  <c r="J266" i="3"/>
  <c r="J267" i="3"/>
  <c r="J268" i="3"/>
  <c r="K268" i="3"/>
  <c r="K267" i="3"/>
  <c r="K266" i="3"/>
  <c r="K265" i="3"/>
  <c r="K264" i="3"/>
  <c r="K263" i="3"/>
  <c r="K262" i="3"/>
  <c r="K261" i="3"/>
  <c r="K260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J238" i="3"/>
  <c r="J239" i="3"/>
  <c r="J240" i="3"/>
  <c r="J241" i="3"/>
  <c r="K241" i="3"/>
  <c r="K240" i="3"/>
  <c r="K239" i="3"/>
  <c r="K238" i="3"/>
  <c r="J229" i="3"/>
  <c r="J230" i="3"/>
  <c r="J231" i="3"/>
  <c r="J232" i="3"/>
  <c r="J233" i="3"/>
  <c r="J234" i="3"/>
  <c r="J235" i="3"/>
  <c r="J236" i="3"/>
  <c r="K236" i="3"/>
  <c r="K235" i="3"/>
  <c r="K234" i="3"/>
  <c r="K233" i="3"/>
  <c r="K232" i="3"/>
  <c r="K231" i="3"/>
  <c r="K230" i="3"/>
  <c r="K229" i="3"/>
  <c r="J221" i="3"/>
  <c r="J222" i="3"/>
  <c r="J223" i="3"/>
  <c r="J224" i="3"/>
  <c r="J225" i="3"/>
  <c r="J226" i="3"/>
  <c r="J227" i="3"/>
  <c r="K227" i="3"/>
  <c r="K226" i="3"/>
  <c r="K225" i="3"/>
  <c r="K224" i="3"/>
  <c r="K223" i="3"/>
  <c r="K222" i="3"/>
  <c r="K221" i="3"/>
  <c r="J210" i="3"/>
  <c r="J211" i="3"/>
  <c r="J212" i="3"/>
  <c r="J213" i="3"/>
  <c r="J214" i="3"/>
  <c r="J215" i="3"/>
  <c r="J216" i="3"/>
  <c r="J217" i="3"/>
  <c r="J218" i="3"/>
  <c r="J219" i="3"/>
  <c r="K219" i="3"/>
  <c r="K218" i="3"/>
  <c r="K217" i="3"/>
  <c r="K216" i="3"/>
  <c r="K215" i="3"/>
  <c r="K214" i="3"/>
  <c r="K213" i="3"/>
  <c r="K212" i="3"/>
  <c r="K211" i="3"/>
  <c r="K210" i="3"/>
  <c r="J199" i="3"/>
  <c r="J200" i="3"/>
  <c r="J201" i="3"/>
  <c r="J202" i="3"/>
  <c r="J203" i="3"/>
  <c r="J204" i="3"/>
  <c r="J205" i="3"/>
  <c r="J206" i="3"/>
  <c r="J207" i="3"/>
  <c r="J208" i="3"/>
  <c r="K208" i="3"/>
  <c r="K207" i="3"/>
  <c r="K206" i="3"/>
  <c r="K205" i="3"/>
  <c r="K204" i="3"/>
  <c r="K203" i="3"/>
  <c r="K202" i="3"/>
  <c r="K201" i="3"/>
  <c r="K200" i="3"/>
  <c r="K199" i="3"/>
  <c r="J191" i="3"/>
  <c r="J192" i="3"/>
  <c r="J193" i="3"/>
  <c r="J194" i="3"/>
  <c r="J195" i="3"/>
  <c r="J196" i="3"/>
  <c r="J197" i="3"/>
  <c r="K197" i="3"/>
  <c r="K196" i="3"/>
  <c r="K195" i="3"/>
  <c r="K194" i="3"/>
  <c r="K193" i="3"/>
  <c r="K192" i="3"/>
  <c r="K191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J151" i="3"/>
  <c r="J152" i="3"/>
  <c r="J153" i="3"/>
  <c r="J154" i="3"/>
  <c r="J155" i="3"/>
  <c r="J156" i="3"/>
  <c r="J157" i="3"/>
  <c r="K157" i="3"/>
  <c r="K156" i="3"/>
  <c r="K155" i="3"/>
  <c r="K154" i="3"/>
  <c r="K153" i="3"/>
  <c r="K152" i="3"/>
  <c r="K151" i="3"/>
  <c r="J140" i="3"/>
  <c r="J141" i="3"/>
  <c r="J142" i="3"/>
  <c r="J143" i="3"/>
  <c r="J144" i="3"/>
  <c r="J145" i="3"/>
  <c r="J146" i="3"/>
  <c r="J147" i="3"/>
  <c r="J148" i="3"/>
  <c r="J149" i="3"/>
  <c r="K149" i="3"/>
  <c r="K148" i="3"/>
  <c r="K147" i="3"/>
  <c r="K146" i="3"/>
  <c r="K145" i="3"/>
  <c r="K144" i="3"/>
  <c r="K143" i="3"/>
  <c r="K142" i="3"/>
  <c r="K141" i="3"/>
  <c r="K140" i="3"/>
  <c r="J136" i="3"/>
  <c r="J137" i="3"/>
  <c r="J138" i="3"/>
  <c r="K138" i="3"/>
  <c r="K137" i="3"/>
  <c r="K136" i="3"/>
  <c r="J133" i="3"/>
  <c r="K133" i="3"/>
  <c r="J132" i="3"/>
  <c r="K132" i="3"/>
  <c r="J131" i="3"/>
  <c r="K131" i="3"/>
  <c r="J130" i="3"/>
  <c r="K130" i="3"/>
  <c r="J129" i="3"/>
  <c r="K129" i="3"/>
  <c r="J128" i="3"/>
  <c r="K128" i="3"/>
  <c r="J127" i="3"/>
  <c r="K127" i="3"/>
  <c r="J126" i="3"/>
  <c r="K126" i="3"/>
  <c r="J125" i="3"/>
  <c r="K125" i="3"/>
  <c r="J124" i="3"/>
  <c r="K124" i="3"/>
  <c r="J123" i="3"/>
  <c r="K123" i="3"/>
  <c r="J122" i="3"/>
  <c r="K122" i="3"/>
  <c r="J121" i="3"/>
  <c r="K121" i="3"/>
  <c r="J120" i="3"/>
  <c r="K120" i="3"/>
  <c r="J119" i="3"/>
  <c r="K119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J92" i="3"/>
  <c r="K92" i="3"/>
  <c r="J91" i="3"/>
  <c r="K91" i="3"/>
  <c r="J90" i="3"/>
  <c r="K90" i="3"/>
  <c r="J87" i="3"/>
  <c r="K87" i="3"/>
  <c r="J80" i="3"/>
  <c r="J81" i="3"/>
  <c r="J82" i="3"/>
  <c r="J83" i="3"/>
  <c r="J84" i="3"/>
  <c r="J85" i="3"/>
  <c r="K85" i="3"/>
  <c r="K84" i="3"/>
  <c r="K83" i="3"/>
  <c r="K82" i="3"/>
  <c r="K81" i="3"/>
  <c r="K80" i="3"/>
  <c r="J71" i="3"/>
  <c r="J72" i="3"/>
  <c r="J73" i="3"/>
  <c r="J74" i="3"/>
  <c r="J75" i="3"/>
  <c r="J76" i="3"/>
  <c r="J77" i="3"/>
  <c r="J78" i="3"/>
  <c r="K78" i="3"/>
  <c r="K77" i="3"/>
  <c r="K76" i="3"/>
  <c r="K75" i="3"/>
  <c r="K74" i="3"/>
  <c r="K73" i="3"/>
  <c r="K72" i="3"/>
  <c r="K71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J34" i="3"/>
  <c r="J35" i="3"/>
  <c r="J36" i="3"/>
  <c r="J37" i="3"/>
  <c r="J38" i="3"/>
  <c r="J39" i="3"/>
  <c r="J40" i="3"/>
  <c r="J41" i="3"/>
  <c r="K41" i="3"/>
  <c r="K40" i="3"/>
  <c r="K39" i="3"/>
  <c r="K38" i="3"/>
  <c r="K37" i="3"/>
  <c r="K36" i="3"/>
  <c r="K35" i="3"/>
  <c r="K34" i="3"/>
  <c r="J24" i="3"/>
  <c r="J25" i="3"/>
  <c r="J26" i="3"/>
  <c r="J27" i="3"/>
  <c r="J28" i="3"/>
  <c r="J29" i="3"/>
  <c r="J30" i="3"/>
  <c r="J31" i="3"/>
  <c r="J32" i="3"/>
  <c r="K32" i="3"/>
  <c r="K31" i="3"/>
  <c r="K30" i="3"/>
  <c r="K29" i="3"/>
  <c r="K28" i="3"/>
  <c r="K27" i="3"/>
  <c r="K26" i="3"/>
  <c r="K25" i="3"/>
  <c r="K24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5" i="3"/>
  <c r="J6" i="3"/>
  <c r="J7" i="3"/>
  <c r="K7" i="3"/>
  <c r="K6" i="3"/>
  <c r="K5" i="3"/>
  <c r="K542" i="1"/>
  <c r="K543" i="1"/>
  <c r="K544" i="1"/>
  <c r="L544" i="1"/>
  <c r="L543" i="1"/>
  <c r="L542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K494" i="1"/>
  <c r="L494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K474" i="1"/>
  <c r="K475" i="1"/>
  <c r="K476" i="1"/>
  <c r="K477" i="1"/>
  <c r="K478" i="1"/>
  <c r="K479" i="1"/>
  <c r="L479" i="1"/>
  <c r="L478" i="1"/>
  <c r="L477" i="1"/>
  <c r="L476" i="1"/>
  <c r="L475" i="1"/>
  <c r="L474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K435" i="1"/>
  <c r="K436" i="1"/>
  <c r="K437" i="1"/>
  <c r="K438" i="1"/>
  <c r="K439" i="1"/>
  <c r="K440" i="1"/>
  <c r="K441" i="1"/>
  <c r="K442" i="1"/>
  <c r="K443" i="1"/>
  <c r="K444" i="1"/>
  <c r="K445" i="1"/>
  <c r="L445" i="1"/>
  <c r="L444" i="1"/>
  <c r="L443" i="1"/>
  <c r="L442" i="1"/>
  <c r="L441" i="1"/>
  <c r="L440" i="1"/>
  <c r="L439" i="1"/>
  <c r="L438" i="1"/>
  <c r="L437" i="1"/>
  <c r="L436" i="1"/>
  <c r="L435" i="1"/>
  <c r="K430" i="1"/>
  <c r="K431" i="1"/>
  <c r="K432" i="1"/>
  <c r="K433" i="1"/>
  <c r="L433" i="1"/>
  <c r="L432" i="1"/>
  <c r="L431" i="1"/>
  <c r="L430" i="1"/>
  <c r="K418" i="1"/>
  <c r="K419" i="1"/>
  <c r="K420" i="1"/>
  <c r="K421" i="1"/>
  <c r="K422" i="1"/>
  <c r="K423" i="1"/>
  <c r="K424" i="1"/>
  <c r="K425" i="1"/>
  <c r="K426" i="1"/>
  <c r="K427" i="1"/>
  <c r="K428" i="1"/>
  <c r="L428" i="1"/>
  <c r="L427" i="1"/>
  <c r="L426" i="1"/>
  <c r="L425" i="1"/>
  <c r="L424" i="1"/>
  <c r="L423" i="1"/>
  <c r="L422" i="1"/>
  <c r="L421" i="1"/>
  <c r="L420" i="1"/>
  <c r="L419" i="1"/>
  <c r="L418" i="1"/>
  <c r="K415" i="1"/>
  <c r="L415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K383" i="1"/>
  <c r="K384" i="1"/>
  <c r="K385" i="1"/>
  <c r="K386" i="1"/>
  <c r="K387" i="1"/>
  <c r="K388" i="1"/>
  <c r="K389" i="1"/>
  <c r="K390" i="1"/>
  <c r="K391" i="1"/>
  <c r="L391" i="1"/>
  <c r="L390" i="1"/>
  <c r="L389" i="1"/>
  <c r="L388" i="1"/>
  <c r="L387" i="1"/>
  <c r="L386" i="1"/>
  <c r="L385" i="1"/>
  <c r="L384" i="1"/>
  <c r="L383" i="1"/>
  <c r="K377" i="1"/>
  <c r="K378" i="1"/>
  <c r="K379" i="1"/>
  <c r="K380" i="1"/>
  <c r="K381" i="1"/>
  <c r="L381" i="1"/>
  <c r="L380" i="1"/>
  <c r="L379" i="1"/>
  <c r="L378" i="1"/>
  <c r="L377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E361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K342" i="1"/>
  <c r="K343" i="1"/>
  <c r="K344" i="1"/>
  <c r="K345" i="1"/>
  <c r="L345" i="1"/>
  <c r="L344" i="1"/>
  <c r="L343" i="1"/>
  <c r="L342" i="1"/>
  <c r="K336" i="1"/>
  <c r="K337" i="1"/>
  <c r="K338" i="1"/>
  <c r="K339" i="1"/>
  <c r="K340" i="1"/>
  <c r="L340" i="1"/>
  <c r="L339" i="1"/>
  <c r="L338" i="1"/>
  <c r="L337" i="1"/>
  <c r="L336" i="1"/>
  <c r="K327" i="1"/>
  <c r="K328" i="1"/>
  <c r="K329" i="1"/>
  <c r="K330" i="1"/>
  <c r="K331" i="1"/>
  <c r="K332" i="1"/>
  <c r="K334" i="1"/>
  <c r="L334" i="1"/>
  <c r="K333" i="1"/>
  <c r="L333" i="1"/>
  <c r="L332" i="1"/>
  <c r="L331" i="1"/>
  <c r="L330" i="1"/>
  <c r="L329" i="1"/>
  <c r="L328" i="1"/>
  <c r="L327" i="1"/>
  <c r="K323" i="1"/>
  <c r="K324" i="1"/>
  <c r="K325" i="1"/>
  <c r="L325" i="1"/>
  <c r="L324" i="1"/>
  <c r="L323" i="1"/>
  <c r="K317" i="1"/>
  <c r="K318" i="1"/>
  <c r="K319" i="1"/>
  <c r="K320" i="1"/>
  <c r="K321" i="1"/>
  <c r="L321" i="1"/>
  <c r="L320" i="1"/>
  <c r="L319" i="1"/>
  <c r="L318" i="1"/>
  <c r="L317" i="1"/>
  <c r="K312" i="1"/>
  <c r="K313" i="1"/>
  <c r="K314" i="1"/>
  <c r="K315" i="1"/>
  <c r="L315" i="1"/>
  <c r="L314" i="1"/>
  <c r="L313" i="1"/>
  <c r="L31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K288" i="1"/>
  <c r="K289" i="1"/>
  <c r="K290" i="1"/>
  <c r="K291" i="1"/>
  <c r="L291" i="1"/>
  <c r="L290" i="1"/>
  <c r="L289" i="1"/>
  <c r="L288" i="1"/>
  <c r="K282" i="1"/>
  <c r="K283" i="1"/>
  <c r="K284" i="1"/>
  <c r="K285" i="1"/>
  <c r="K286" i="1"/>
  <c r="L286" i="1"/>
  <c r="L285" i="1"/>
  <c r="L284" i="1"/>
  <c r="L283" i="1"/>
  <c r="L282" i="1"/>
  <c r="K271" i="1"/>
  <c r="K272" i="1"/>
  <c r="K273" i="1"/>
  <c r="K274" i="1"/>
  <c r="K275" i="1"/>
  <c r="K276" i="1"/>
  <c r="K277" i="1"/>
  <c r="K278" i="1"/>
  <c r="K279" i="1"/>
  <c r="K280" i="1"/>
  <c r="L280" i="1"/>
  <c r="L279" i="1"/>
  <c r="L278" i="1"/>
  <c r="L277" i="1"/>
  <c r="L276" i="1"/>
  <c r="L275" i="1"/>
  <c r="L274" i="1"/>
  <c r="L273" i="1"/>
  <c r="L272" i="1"/>
  <c r="L271" i="1"/>
  <c r="K261" i="1"/>
  <c r="K262" i="1"/>
  <c r="K263" i="1"/>
  <c r="K264" i="1"/>
  <c r="K265" i="1"/>
  <c r="K266" i="1"/>
  <c r="K267" i="1"/>
  <c r="K268" i="1"/>
  <c r="K269" i="1"/>
  <c r="L269" i="1"/>
  <c r="L268" i="1"/>
  <c r="L267" i="1"/>
  <c r="L266" i="1"/>
  <c r="L265" i="1"/>
  <c r="L264" i="1"/>
  <c r="L263" i="1"/>
  <c r="L262" i="1"/>
  <c r="L261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K239" i="1"/>
  <c r="K240" i="1"/>
  <c r="K241" i="1"/>
  <c r="K242" i="1"/>
  <c r="L242" i="1"/>
  <c r="L241" i="1"/>
  <c r="L240" i="1"/>
  <c r="L239" i="1"/>
  <c r="K230" i="1"/>
  <c r="K231" i="1"/>
  <c r="K232" i="1"/>
  <c r="K233" i="1"/>
  <c r="K234" i="1"/>
  <c r="K235" i="1"/>
  <c r="K236" i="1"/>
  <c r="K237" i="1"/>
  <c r="L237" i="1"/>
  <c r="L236" i="1"/>
  <c r="L235" i="1"/>
  <c r="L234" i="1"/>
  <c r="L233" i="1"/>
  <c r="L232" i="1"/>
  <c r="L231" i="1"/>
  <c r="L230" i="1"/>
  <c r="K222" i="1"/>
  <c r="K223" i="1"/>
  <c r="K224" i="1"/>
  <c r="K225" i="1"/>
  <c r="K226" i="1"/>
  <c r="K227" i="1"/>
  <c r="K228" i="1"/>
  <c r="L228" i="1"/>
  <c r="L227" i="1"/>
  <c r="L226" i="1"/>
  <c r="L225" i="1"/>
  <c r="L224" i="1"/>
  <c r="L223" i="1"/>
  <c r="L222" i="1"/>
  <c r="K211" i="1"/>
  <c r="K212" i="1"/>
  <c r="K213" i="1"/>
  <c r="K214" i="1"/>
  <c r="K215" i="1"/>
  <c r="K216" i="1"/>
  <c r="K217" i="1"/>
  <c r="K218" i="1"/>
  <c r="K219" i="1"/>
  <c r="K220" i="1"/>
  <c r="L220" i="1"/>
  <c r="L219" i="1"/>
  <c r="L218" i="1"/>
  <c r="L217" i="1"/>
  <c r="L216" i="1"/>
  <c r="L215" i="1"/>
  <c r="L214" i="1"/>
  <c r="L213" i="1"/>
  <c r="L212" i="1"/>
  <c r="L211" i="1"/>
  <c r="K200" i="1"/>
  <c r="K201" i="1"/>
  <c r="K202" i="1"/>
  <c r="K203" i="1"/>
  <c r="K204" i="1"/>
  <c r="K205" i="1"/>
  <c r="K206" i="1"/>
  <c r="K207" i="1"/>
  <c r="K208" i="1"/>
  <c r="K209" i="1"/>
  <c r="L209" i="1"/>
  <c r="L208" i="1"/>
  <c r="L207" i="1"/>
  <c r="L206" i="1"/>
  <c r="L205" i="1"/>
  <c r="L204" i="1"/>
  <c r="L203" i="1"/>
  <c r="L202" i="1"/>
  <c r="L201" i="1"/>
  <c r="L200" i="1"/>
  <c r="K192" i="1"/>
  <c r="K193" i="1"/>
  <c r="K194" i="1"/>
  <c r="K195" i="1"/>
  <c r="K196" i="1"/>
  <c r="K197" i="1"/>
  <c r="K198" i="1"/>
  <c r="L198" i="1"/>
  <c r="L197" i="1"/>
  <c r="L196" i="1"/>
  <c r="L195" i="1"/>
  <c r="L194" i="1"/>
  <c r="L193" i="1"/>
  <c r="L192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K152" i="1"/>
  <c r="K153" i="1"/>
  <c r="K154" i="1"/>
  <c r="K155" i="1"/>
  <c r="K156" i="1"/>
  <c r="K157" i="1"/>
  <c r="K158" i="1"/>
  <c r="L158" i="1"/>
  <c r="L157" i="1"/>
  <c r="L156" i="1"/>
  <c r="L155" i="1"/>
  <c r="L154" i="1"/>
  <c r="L153" i="1"/>
  <c r="L152" i="1"/>
  <c r="K141" i="1"/>
  <c r="K142" i="1"/>
  <c r="K143" i="1"/>
  <c r="K144" i="1"/>
  <c r="K145" i="1"/>
  <c r="K146" i="1"/>
  <c r="K147" i="1"/>
  <c r="K148" i="1"/>
  <c r="K149" i="1"/>
  <c r="K150" i="1"/>
  <c r="L150" i="1"/>
  <c r="L149" i="1"/>
  <c r="L148" i="1"/>
  <c r="L147" i="1"/>
  <c r="L146" i="1"/>
  <c r="L145" i="1"/>
  <c r="L144" i="1"/>
  <c r="L143" i="1"/>
  <c r="L142" i="1"/>
  <c r="L141" i="1"/>
  <c r="K137" i="1"/>
  <c r="K138" i="1"/>
  <c r="K139" i="1"/>
  <c r="L139" i="1"/>
  <c r="L138" i="1"/>
  <c r="L137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1" i="1"/>
  <c r="K92" i="1"/>
  <c r="K93" i="1"/>
  <c r="K94" i="1"/>
  <c r="L94" i="1"/>
  <c r="L93" i="1"/>
  <c r="L92" i="1"/>
  <c r="L91" i="1"/>
  <c r="K88" i="1"/>
  <c r="L88" i="1"/>
  <c r="K81" i="1"/>
  <c r="K82" i="1"/>
  <c r="K83" i="1"/>
  <c r="K84" i="1"/>
  <c r="K85" i="1"/>
  <c r="K86" i="1"/>
  <c r="L86" i="1"/>
  <c r="L85" i="1"/>
  <c r="L84" i="1"/>
  <c r="L83" i="1"/>
  <c r="L82" i="1"/>
  <c r="L81" i="1"/>
  <c r="K72" i="1"/>
  <c r="K73" i="1"/>
  <c r="K74" i="1"/>
  <c r="K75" i="1"/>
  <c r="K76" i="1"/>
  <c r="K77" i="1"/>
  <c r="K78" i="1"/>
  <c r="K79" i="1"/>
  <c r="L79" i="1"/>
  <c r="L78" i="1"/>
  <c r="L77" i="1"/>
  <c r="L76" i="1"/>
  <c r="L75" i="1"/>
  <c r="L74" i="1"/>
  <c r="L73" i="1"/>
  <c r="L7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K35" i="1"/>
  <c r="K36" i="1"/>
  <c r="K37" i="1"/>
  <c r="K38" i="1"/>
  <c r="K39" i="1"/>
  <c r="K40" i="1"/>
  <c r="K41" i="1"/>
  <c r="K42" i="1"/>
  <c r="L42" i="1"/>
  <c r="L41" i="1"/>
  <c r="L40" i="1"/>
  <c r="L39" i="1"/>
  <c r="L38" i="1"/>
  <c r="L37" i="1"/>
  <c r="L36" i="1"/>
  <c r="L35" i="1"/>
  <c r="K25" i="1"/>
  <c r="K26" i="1"/>
  <c r="K27" i="1"/>
  <c r="K28" i="1"/>
  <c r="K29" i="1"/>
  <c r="K30" i="1"/>
  <c r="K31" i="1"/>
  <c r="K32" i="1"/>
  <c r="K33" i="1"/>
  <c r="L33" i="1"/>
  <c r="L32" i="1"/>
  <c r="L31" i="1"/>
  <c r="L30" i="1"/>
  <c r="L29" i="1"/>
  <c r="L28" i="1"/>
  <c r="L27" i="1"/>
  <c r="L26" i="1"/>
  <c r="L25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6" i="1"/>
  <c r="K7" i="1"/>
  <c r="K8" i="1"/>
  <c r="L8" i="1"/>
  <c r="L7" i="1"/>
  <c r="L6" i="1"/>
</calcChain>
</file>

<file path=xl/sharedStrings.xml><?xml version="1.0" encoding="utf-8"?>
<sst xmlns="http://schemas.openxmlformats.org/spreadsheetml/2006/main" count="2843" uniqueCount="852">
  <si>
    <t xml:space="preserve">                                 Table 4 :  Gross Metropolitan Product by State</t>
  </si>
  <si>
    <t xml:space="preserve">                      (US$, Billions)</t>
  </si>
  <si>
    <t>2020 GMP</t>
  </si>
  <si>
    <t>% of GSP</t>
  </si>
  <si>
    <t>2020 GROWTH</t>
  </si>
  <si>
    <t>LABEL</t>
  </si>
  <si>
    <t>Alaska</t>
  </si>
  <si>
    <t xml:space="preserve">Anchorage, AK  </t>
  </si>
  <si>
    <t>GSPAK</t>
  </si>
  <si>
    <t xml:space="preserve">Fairbanks, AK  </t>
  </si>
  <si>
    <t>GSPAL</t>
  </si>
  <si>
    <t xml:space="preserve">Anniston-Oxford-Jacksonville, AL  </t>
  </si>
  <si>
    <t>GSPAR</t>
  </si>
  <si>
    <t>Sum of Metro Areas</t>
  </si>
  <si>
    <t xml:space="preserve">Auburn-Opelika, AL  </t>
  </si>
  <si>
    <t>GSPAZ</t>
  </si>
  <si>
    <t>Alabama</t>
  </si>
  <si>
    <t xml:space="preserve">Birmingham-Hoover, AL  </t>
  </si>
  <si>
    <t>GSPCA</t>
  </si>
  <si>
    <t>\ \IHS MARKIT ECONOMICS April 2018 Forecast</t>
  </si>
  <si>
    <t>GSPCO</t>
  </si>
  <si>
    <t xml:space="preserve">Daphne-Fairhope-Foley, AL  </t>
  </si>
  <si>
    <t>GSPCT</t>
  </si>
  <si>
    <t xml:space="preserve">Decatur, AL  </t>
  </si>
  <si>
    <t>GSPDC</t>
  </si>
  <si>
    <t>Columbus, GA-AL</t>
  </si>
  <si>
    <t xml:space="preserve">Dothan, AL  </t>
  </si>
  <si>
    <t>GSPDE</t>
  </si>
  <si>
    <t xml:space="preserve">Florence-Muscle Shoals, AL  </t>
  </si>
  <si>
    <t>GSPFL</t>
  </si>
  <si>
    <t xml:space="preserve">Gadsden, AL  </t>
  </si>
  <si>
    <t>GSPGA</t>
  </si>
  <si>
    <t xml:space="preserve">Huntsville, AL  </t>
  </si>
  <si>
    <t>GSPHI</t>
  </si>
  <si>
    <t xml:space="preserve">Mobile, AL  </t>
  </si>
  <si>
    <t>GSPIA</t>
  </si>
  <si>
    <t xml:space="preserve">Montgomery, AL  </t>
  </si>
  <si>
    <t>GSPID</t>
  </si>
  <si>
    <t xml:space="preserve">Tuscaloosa, AL  </t>
  </si>
  <si>
    <t>GSPIL</t>
  </si>
  <si>
    <t>GSPIN</t>
  </si>
  <si>
    <t>GSPKS</t>
  </si>
  <si>
    <t xml:space="preserve">Hot Springs, AR  </t>
  </si>
  <si>
    <t>GSPKY</t>
  </si>
  <si>
    <t xml:space="preserve">Jonesboro, AR  </t>
  </si>
  <si>
    <t>GSPLA</t>
  </si>
  <si>
    <t>Arkansas</t>
  </si>
  <si>
    <t xml:space="preserve">Little Rock-North Little Rock-Conway, AR  </t>
  </si>
  <si>
    <t>GSPMA</t>
  </si>
  <si>
    <t>Fayetteville-Springdale-Rogers, MO-AR</t>
  </si>
  <si>
    <t>GSPMD</t>
  </si>
  <si>
    <t>Fort Smith, OK-AR</t>
  </si>
  <si>
    <t xml:space="preserve">Pine Bluff, AR  </t>
  </si>
  <si>
    <t>GSPME</t>
  </si>
  <si>
    <t>GSPMI</t>
  </si>
  <si>
    <t xml:space="preserve">Flagstaff, AZ  </t>
  </si>
  <si>
    <t>GSPMN</t>
  </si>
  <si>
    <t xml:space="preserve">Lake Havasu City-Kingman, AZ  </t>
  </si>
  <si>
    <t>GSPMO</t>
  </si>
  <si>
    <t>Memphis, TN-MS-AR</t>
  </si>
  <si>
    <t xml:space="preserve">Phoenix-Mesa-Scottsdale, AZ  </t>
  </si>
  <si>
    <t>GSPMS</t>
  </si>
  <si>
    <t xml:space="preserve">Prescott, AZ  </t>
  </si>
  <si>
    <t>GSPMT</t>
  </si>
  <si>
    <t>Texarkana, TX-AR</t>
  </si>
  <si>
    <t xml:space="preserve">Sierra Vista-Douglas, AZ  </t>
  </si>
  <si>
    <t>GSPNC</t>
  </si>
  <si>
    <t xml:space="preserve">Tucson, AZ  </t>
  </si>
  <si>
    <t>GSPND</t>
  </si>
  <si>
    <t>Arizona</t>
  </si>
  <si>
    <t xml:space="preserve">Yuma, AZ  </t>
  </si>
  <si>
    <t>GSPNE</t>
  </si>
  <si>
    <t xml:space="preserve">Bakersfield, CA  </t>
  </si>
  <si>
    <t>GSPNH</t>
  </si>
  <si>
    <t xml:space="preserve">Chico, CA  </t>
  </si>
  <si>
    <t>GSPNJ</t>
  </si>
  <si>
    <t xml:space="preserve">El Centro, CA  </t>
  </si>
  <si>
    <t>GSPNM</t>
  </si>
  <si>
    <t xml:space="preserve">Fresno, CA  </t>
  </si>
  <si>
    <t>GSPNV</t>
  </si>
  <si>
    <t xml:space="preserve">Hanford-Corcoran, CA  </t>
  </si>
  <si>
    <t>GSPNY</t>
  </si>
  <si>
    <t xml:space="preserve">Los Angeles-Long Beach-Anaheim, CA    </t>
  </si>
  <si>
    <t>GSPOH</t>
  </si>
  <si>
    <t xml:space="preserve">Madera, CA  </t>
  </si>
  <si>
    <t>GSPOK</t>
  </si>
  <si>
    <t xml:space="preserve">Merced, CA  </t>
  </si>
  <si>
    <t>GSPOR</t>
  </si>
  <si>
    <t xml:space="preserve"> </t>
  </si>
  <si>
    <t>California</t>
  </si>
  <si>
    <t xml:space="preserve">Modesto, CA  </t>
  </si>
  <si>
    <t>GSPPA</t>
  </si>
  <si>
    <t xml:space="preserve">Napa, CA  </t>
  </si>
  <si>
    <t>GSPRI</t>
  </si>
  <si>
    <t xml:space="preserve">Oxnard-Thousand Oaks-Ventura, CA  </t>
  </si>
  <si>
    <t>GSPSC</t>
  </si>
  <si>
    <t xml:space="preserve">Redding, CA  </t>
  </si>
  <si>
    <t>GSPSD</t>
  </si>
  <si>
    <t xml:space="preserve">Riverside-San Bernardino-Ontario, CA  </t>
  </si>
  <si>
    <t>GSPTN</t>
  </si>
  <si>
    <t xml:space="preserve">Santa Maria-Santa Barbara, CA  </t>
  </si>
  <si>
    <t>GSPTX</t>
  </si>
  <si>
    <t xml:space="preserve">Sacramento--Roseville--Arden-Arcade, CA  </t>
  </si>
  <si>
    <t>GSPUT</t>
  </si>
  <si>
    <t xml:space="preserve">Santa Cruz-Watsonville, CA  </t>
  </si>
  <si>
    <t>GSPVA</t>
  </si>
  <si>
    <t xml:space="preserve">San Diego-Carlsbad, CA  </t>
  </si>
  <si>
    <t>GSPVT</t>
  </si>
  <si>
    <t xml:space="preserve">San Jose-Sunnyvale-Santa Clara, CA  </t>
  </si>
  <si>
    <t>GSPWA</t>
  </si>
  <si>
    <t xml:space="preserve">Salinas, CA  </t>
  </si>
  <si>
    <t>GSPWI</t>
  </si>
  <si>
    <t xml:space="preserve">San Luis Obispo-Paso Robles-Arroyo Grande, CA  </t>
  </si>
  <si>
    <t>GSPWV</t>
  </si>
  <si>
    <t xml:space="preserve">Santa Rosa, CA  </t>
  </si>
  <si>
    <t>GSPWY</t>
  </si>
  <si>
    <t xml:space="preserve">San Francisco-Oakland-Hayward, CA    </t>
  </si>
  <si>
    <t xml:space="preserve">Stockton-Lodi, CA  </t>
  </si>
  <si>
    <t xml:space="preserve">Vallejo-Fairfield, CA  </t>
  </si>
  <si>
    <t xml:space="preserve">Visalia-Porterville, CA  </t>
  </si>
  <si>
    <t xml:space="preserve">Yuba City, CA  </t>
  </si>
  <si>
    <t xml:space="preserve">Boulder, CO  </t>
  </si>
  <si>
    <t xml:space="preserve">Colorado Springs, CO  </t>
  </si>
  <si>
    <t xml:space="preserve">Denver-Aurora-Lakewood, CO  </t>
  </si>
  <si>
    <t xml:space="preserve">Fort Collins, CO  </t>
  </si>
  <si>
    <t xml:space="preserve">Greeley, CO  </t>
  </si>
  <si>
    <t xml:space="preserve">Grand Junction, CO  </t>
  </si>
  <si>
    <t xml:space="preserve">Pueblo, CO  </t>
  </si>
  <si>
    <t xml:space="preserve">Bridgeport-Stamford-Norwalk, CT  </t>
  </si>
  <si>
    <t xml:space="preserve">Hartford-West Hartford-East Hartford, CT  </t>
  </si>
  <si>
    <t xml:space="preserve">New Haven-Milford, CT  </t>
  </si>
  <si>
    <t>Colorado</t>
  </si>
  <si>
    <t xml:space="preserve">Norwich-New London, CT  </t>
  </si>
  <si>
    <t xml:space="preserve">Dover, DE  </t>
  </si>
  <si>
    <t xml:space="preserve">Cape Coral-Fort Myers, FL  </t>
  </si>
  <si>
    <t xml:space="preserve">Deltona-Daytona Beach-Ormond Beach, FL  </t>
  </si>
  <si>
    <t xml:space="preserve">Crestview-Fort Walton Beach-Destin, FL  </t>
  </si>
  <si>
    <t>Connecticut</t>
  </si>
  <si>
    <t xml:space="preserve">Gainesville, FL  </t>
  </si>
  <si>
    <t xml:space="preserve">Homosassa Springs, FL  </t>
  </si>
  <si>
    <t xml:space="preserve">Jacksonville, FL  </t>
  </si>
  <si>
    <t xml:space="preserve">Lakeland-Winter Haven, FL  </t>
  </si>
  <si>
    <t xml:space="preserve">Miami-Fort Lauderdale-West Palm Beach, FL    </t>
  </si>
  <si>
    <t>Worcester, MA-CT</t>
  </si>
  <si>
    <t xml:space="preserve">Naples-Immokalee-Marco Island, FL  </t>
  </si>
  <si>
    <t xml:space="preserve">Ocala, FL  </t>
  </si>
  <si>
    <t>District of Columbia</t>
  </si>
  <si>
    <t xml:space="preserve">Orlando-Kissimmee-Sanford, FL  </t>
  </si>
  <si>
    <t xml:space="preserve">Washington-Arlington-Alexandria, DC-VA-MD-WV </t>
  </si>
  <si>
    <t xml:space="preserve">Palm Bay-Melbourne-Titusville, FL  </t>
  </si>
  <si>
    <t xml:space="preserve">Panama City, FL  </t>
  </si>
  <si>
    <t>Delaware</t>
  </si>
  <si>
    <t xml:space="preserve">Pensacola-Ferry Pass-Brent, FL  </t>
  </si>
  <si>
    <t xml:space="preserve">Port St. Lucie, FL  </t>
  </si>
  <si>
    <t xml:space="preserve">Philadelphia-Camden-Wilmington, PA-NJ-DE-MD </t>
  </si>
  <si>
    <t xml:space="preserve">Punta Gorda, FL  </t>
  </si>
  <si>
    <t>Salisbury, MD-DE</t>
  </si>
  <si>
    <t xml:space="preserve">Sebastian-Vero Beach, FL  </t>
  </si>
  <si>
    <t xml:space="preserve">Sebring, FL  </t>
  </si>
  <si>
    <t>Florida</t>
  </si>
  <si>
    <t xml:space="preserve">North Port-Sarasota-Bradenton, FL  </t>
  </si>
  <si>
    <t xml:space="preserve">Tallahassee, FL  </t>
  </si>
  <si>
    <t xml:space="preserve">Tampa-St. Petersburg-Clearwater, FL  </t>
  </si>
  <si>
    <t xml:space="preserve">The Villages, FL  </t>
  </si>
  <si>
    <t xml:space="preserve">Albany, GA  </t>
  </si>
  <si>
    <t xml:space="preserve">Athens-Clarke County, GA  </t>
  </si>
  <si>
    <t xml:space="preserve">Atlanta-Sandy Springs-Roswell, GA  </t>
  </si>
  <si>
    <t xml:space="preserve">Brunswick, GA  </t>
  </si>
  <si>
    <t xml:space="preserve">Dalton, GA  </t>
  </si>
  <si>
    <t xml:space="preserve">Gainesville, GA  </t>
  </si>
  <si>
    <t xml:space="preserve">Hinesville, GA  </t>
  </si>
  <si>
    <t xml:space="preserve">Macon-Bibb County, GA  </t>
  </si>
  <si>
    <t xml:space="preserve">Rome, GA  </t>
  </si>
  <si>
    <t xml:space="preserve">Savannah, GA  </t>
  </si>
  <si>
    <t xml:space="preserve">Valdosta, GA  </t>
  </si>
  <si>
    <t xml:space="preserve">Warner Robins, GA  </t>
  </si>
  <si>
    <t xml:space="preserve">Urban Honolulu, HI  </t>
  </si>
  <si>
    <t xml:space="preserve">Kahului-Wailuku-Lahaina, HI  </t>
  </si>
  <si>
    <t xml:space="preserve">Ames, IA  </t>
  </si>
  <si>
    <t xml:space="preserve">Cedar Rapids, IA  </t>
  </si>
  <si>
    <t>Georgia</t>
  </si>
  <si>
    <t xml:space="preserve">Des Moines-West Des Moines, IA  </t>
  </si>
  <si>
    <t xml:space="preserve">Dubuque, IA  </t>
  </si>
  <si>
    <t xml:space="preserve">Iowa City, IA  </t>
  </si>
  <si>
    <t>Augusta-Richmond County, GA-SC</t>
  </si>
  <si>
    <t xml:space="preserve">Waterloo-Cedar Falls, IA  </t>
  </si>
  <si>
    <t>Chattanooga, GA-TN</t>
  </si>
  <si>
    <t xml:space="preserve">Boise City, ID  </t>
  </si>
  <si>
    <t xml:space="preserve">Coeur d`Alene, ID  </t>
  </si>
  <si>
    <t xml:space="preserve">Idaho Falls, ID  </t>
  </si>
  <si>
    <t xml:space="preserve">Macon, GA  </t>
  </si>
  <si>
    <t xml:space="preserve">Pocatello, ID  </t>
  </si>
  <si>
    <t xml:space="preserve">Bloomington-Normal, IL  </t>
  </si>
  <si>
    <t xml:space="preserve">Carbondale-Marion, IL  </t>
  </si>
  <si>
    <t xml:space="preserve">Champaign-Urbana, IL  </t>
  </si>
  <si>
    <t>Hawaii</t>
  </si>
  <si>
    <t xml:space="preserve">Danville, IL  </t>
  </si>
  <si>
    <t xml:space="preserve">Decatur, IL  </t>
  </si>
  <si>
    <t xml:space="preserve">Kankakee, IL  </t>
  </si>
  <si>
    <t>Iowa</t>
  </si>
  <si>
    <t xml:space="preserve">Peoria, IL  </t>
  </si>
  <si>
    <t xml:space="preserve">Rockford, IL  </t>
  </si>
  <si>
    <t xml:space="preserve">Springfield, IL  </t>
  </si>
  <si>
    <t>Davenport-Moline-Rock Island, IA-IL</t>
  </si>
  <si>
    <t xml:space="preserve">Bloomington, IN  </t>
  </si>
  <si>
    <t xml:space="preserve">Gary, IN  (Division of Chicago MSA)  </t>
  </si>
  <si>
    <t>Omaha-Council Bluffs, NE-IA</t>
  </si>
  <si>
    <t xml:space="preserve">Columbus, IN  </t>
  </si>
  <si>
    <t>Sioux City, IA-NE-SD</t>
  </si>
  <si>
    <t xml:space="preserve">Elkhart-Goshen, IN  </t>
  </si>
  <si>
    <t xml:space="preserve">Fort Wayne, IN  </t>
  </si>
  <si>
    <t>Idaho</t>
  </si>
  <si>
    <t xml:space="preserve">Indianapolis-Carmel, IN  </t>
  </si>
  <si>
    <t xml:space="preserve">Kokomo, IN  </t>
  </si>
  <si>
    <t xml:space="preserve">Lafayette-West Lafayette, IN  </t>
  </si>
  <si>
    <t>Lewiston, NE-WA</t>
  </si>
  <si>
    <t xml:space="preserve">Michigan City-La Porte, IN  </t>
  </si>
  <si>
    <t>Logan, UT-ID</t>
  </si>
  <si>
    <t xml:space="preserve">Muncie, IN  </t>
  </si>
  <si>
    <t xml:space="preserve">Terre Haute, IN  </t>
  </si>
  <si>
    <t>Illinois</t>
  </si>
  <si>
    <t xml:space="preserve">Lawrence, KS  </t>
  </si>
  <si>
    <t>Cape Girardeau, MO-IL</t>
  </si>
  <si>
    <t xml:space="preserve">Manhattan, KS  </t>
  </si>
  <si>
    <t xml:space="preserve">Topeka, KS  </t>
  </si>
  <si>
    <t xml:space="preserve">Chicago-Naperville-Elgin, IL    </t>
  </si>
  <si>
    <t xml:space="preserve">Wichita, KS  </t>
  </si>
  <si>
    <t xml:space="preserve">Bowling Green, KY  </t>
  </si>
  <si>
    <t xml:space="preserve">Elizabethtown, KY  </t>
  </si>
  <si>
    <t xml:space="preserve">Lexington-Fayette, KY  </t>
  </si>
  <si>
    <t>St. Louis, MO-IL</t>
  </si>
  <si>
    <t xml:space="preserve">Owensboro, KY  </t>
  </si>
  <si>
    <t>Indiana</t>
  </si>
  <si>
    <t xml:space="preserve">Alexandria, LA  </t>
  </si>
  <si>
    <t xml:space="preserve">Baton Rouge, LA  </t>
  </si>
  <si>
    <t xml:space="preserve">Gary, IN  </t>
  </si>
  <si>
    <t xml:space="preserve">Hammond, LA  </t>
  </si>
  <si>
    <t>Cincinnati, OH-KY-IN</t>
  </si>
  <si>
    <t xml:space="preserve">Houma-Thibodaux, LA  </t>
  </si>
  <si>
    <t xml:space="preserve">Lake Charles, LA  </t>
  </si>
  <si>
    <t xml:space="preserve">Lafayette, LA  </t>
  </si>
  <si>
    <t>Evansville, IN-KY</t>
  </si>
  <si>
    <t xml:space="preserve">Monroe, LA  </t>
  </si>
  <si>
    <t xml:space="preserve">New Orleans-Metairie, LA  </t>
  </si>
  <si>
    <t xml:space="preserve">Shreveport-Bossier City, LA  </t>
  </si>
  <si>
    <t xml:space="preserve">Barnstable Town, MA  </t>
  </si>
  <si>
    <t>Louisville-Jefferson County, KY-IN</t>
  </si>
  <si>
    <t xml:space="preserve">Pittsfield, MA  </t>
  </si>
  <si>
    <t xml:space="preserve">Springfield, MA  </t>
  </si>
  <si>
    <t>South Bend-Mishawaka, IN-MI</t>
  </si>
  <si>
    <t xml:space="preserve">Baltimore-Columbia-Towson, MD  </t>
  </si>
  <si>
    <t xml:space="preserve">California-Lexington Park, MD  </t>
  </si>
  <si>
    <t>Kansas</t>
  </si>
  <si>
    <t>Kansas City, MO-KS</t>
  </si>
  <si>
    <t>St. Joseph, MO-KS</t>
  </si>
  <si>
    <t xml:space="preserve">Bangor, ME  </t>
  </si>
  <si>
    <t xml:space="preserve">Lewiston-Auburn, ME  </t>
  </si>
  <si>
    <t xml:space="preserve">Portland-South Portland, ME  </t>
  </si>
  <si>
    <t>Kentucky</t>
  </si>
  <si>
    <t xml:space="preserve">Ann Arbor, MI  </t>
  </si>
  <si>
    <t xml:space="preserve">Battle Creek, MI  </t>
  </si>
  <si>
    <t xml:space="preserve">Bay City, MI  </t>
  </si>
  <si>
    <t>Clarksville, TN-KY</t>
  </si>
  <si>
    <t xml:space="preserve">Detroit-Warren-Dearborn, MI    </t>
  </si>
  <si>
    <t xml:space="preserve">Flint, MI  </t>
  </si>
  <si>
    <t xml:space="preserve">Grand Rapids-Wyoming, MI  </t>
  </si>
  <si>
    <t>Huntington-Ashland, WV-KY-OH</t>
  </si>
  <si>
    <t xml:space="preserve">Jackson, MI  </t>
  </si>
  <si>
    <t xml:space="preserve">Kalamazoo-Portage, MI  </t>
  </si>
  <si>
    <t xml:space="preserve">Lansing-East Lansing, MI  </t>
  </si>
  <si>
    <t xml:space="preserve">Midland, MI  </t>
  </si>
  <si>
    <t xml:space="preserve">Monroe, MI  </t>
  </si>
  <si>
    <t>Louisiana</t>
  </si>
  <si>
    <t xml:space="preserve">Muskegon, MI  </t>
  </si>
  <si>
    <t xml:space="preserve">Niles-Benton Harbor, MI  </t>
  </si>
  <si>
    <t xml:space="preserve">Saginaw, MI  </t>
  </si>
  <si>
    <t xml:space="preserve">Mankato-North Mankato, MN  </t>
  </si>
  <si>
    <t xml:space="preserve">Rochester, MN  </t>
  </si>
  <si>
    <t>Massachusetts</t>
  </si>
  <si>
    <t xml:space="preserve">St. Cloud, MN  </t>
  </si>
  <si>
    <t xml:space="preserve">Boston-Cambridge-Newton, MA-NH </t>
  </si>
  <si>
    <t xml:space="preserve">Columbia, MO  </t>
  </si>
  <si>
    <t>Providence-Warwick, RI-MA</t>
  </si>
  <si>
    <t xml:space="preserve">Jefferson City, MO  </t>
  </si>
  <si>
    <t xml:space="preserve">Joplin, MO  </t>
  </si>
  <si>
    <t xml:space="preserve">Springfield, MO  </t>
  </si>
  <si>
    <t>Maryland</t>
  </si>
  <si>
    <t xml:space="preserve">Gulfport-Biloxi-Pascagoula, MS  </t>
  </si>
  <si>
    <t>Cumberland, MD-WV</t>
  </si>
  <si>
    <t xml:space="preserve">Hattiesburg, MS  </t>
  </si>
  <si>
    <t>Hagerstown-Martinsburg, MD-WV</t>
  </si>
  <si>
    <t xml:space="preserve">Jackson, MS  </t>
  </si>
  <si>
    <t xml:space="preserve">Billings, MT  </t>
  </si>
  <si>
    <t xml:space="preserve">Great Falls, MT  </t>
  </si>
  <si>
    <t xml:space="preserve">Missoula, MT  </t>
  </si>
  <si>
    <t>Maine</t>
  </si>
  <si>
    <t xml:space="preserve">Asheville, NC  </t>
  </si>
  <si>
    <t xml:space="preserve">Burlington, NC  </t>
  </si>
  <si>
    <t xml:space="preserve">Durham-Chapel Hill, NC  </t>
  </si>
  <si>
    <t xml:space="preserve">Fayetteville, NC  </t>
  </si>
  <si>
    <t>Michigan</t>
  </si>
  <si>
    <t xml:space="preserve">Goldsboro, NC  </t>
  </si>
  <si>
    <t xml:space="preserve">Greensboro-High Point, NC  </t>
  </si>
  <si>
    <t xml:space="preserve">Greenville, NC  </t>
  </si>
  <si>
    <t xml:space="preserve">Hickory-Lenoir-Morganton, NC  </t>
  </si>
  <si>
    <t xml:space="preserve">Jacksonville, NC  </t>
  </si>
  <si>
    <t xml:space="preserve">New Bern, NC  </t>
  </si>
  <si>
    <t xml:space="preserve">Raleigh, NC  </t>
  </si>
  <si>
    <t xml:space="preserve">Rocky Mount, NC  </t>
  </si>
  <si>
    <t xml:space="preserve">Wilmington, NC  </t>
  </si>
  <si>
    <t xml:space="preserve">Winston-Salem, NC  </t>
  </si>
  <si>
    <t xml:space="preserve">Bismarck, ND  </t>
  </si>
  <si>
    <t xml:space="preserve">Grand Island, NE  </t>
  </si>
  <si>
    <t xml:space="preserve">Lincoln, NE  </t>
  </si>
  <si>
    <t>Minnesota</t>
  </si>
  <si>
    <t>Duluth, MN-WI</t>
  </si>
  <si>
    <t xml:space="preserve">Rockingham County-Strafford County, NH  (Division of Boston-Cambridge MSA)  </t>
  </si>
  <si>
    <t>Fargo, ND-MN</t>
  </si>
  <si>
    <t xml:space="preserve">Manchester-Nashua, NH  </t>
  </si>
  <si>
    <t>Grand Forks, ND-MN</t>
  </si>
  <si>
    <t>La Crosse-Onalaska, WI-MN</t>
  </si>
  <si>
    <t xml:space="preserve">Atlantic City-Hammonton, NJ  </t>
  </si>
  <si>
    <t>Minneapolis-St. Paul-Bloomington, MN-WI</t>
  </si>
  <si>
    <t xml:space="preserve">Ocean City, NJ  </t>
  </si>
  <si>
    <t xml:space="preserve">Trenton, NJ  </t>
  </si>
  <si>
    <t>Missouri</t>
  </si>
  <si>
    <t xml:space="preserve">Vineland-Bridgeton, NJ  </t>
  </si>
  <si>
    <t xml:space="preserve">Albuquerque, NM  </t>
  </si>
  <si>
    <t xml:space="preserve">Farmington, NM  </t>
  </si>
  <si>
    <t>Fayetteville-Springdale-Rogers, AR-MO</t>
  </si>
  <si>
    <t xml:space="preserve">Las Cruces, NM  </t>
  </si>
  <si>
    <t xml:space="preserve">Santa Fe, NM  </t>
  </si>
  <si>
    <t xml:space="preserve">Carson City, NV  </t>
  </si>
  <si>
    <t xml:space="preserve">Las Vegas-Henderson-Paradise, NV  </t>
  </si>
  <si>
    <t xml:space="preserve">Reno, NV  </t>
  </si>
  <si>
    <t xml:space="preserve">Albany-Schenectady-Troy, NY  </t>
  </si>
  <si>
    <t xml:space="preserve">Binghamton, NY  </t>
  </si>
  <si>
    <t xml:space="preserve">Buffalo-Cheektowaga-Niagara Falls, NY  </t>
  </si>
  <si>
    <t>Mississippi</t>
  </si>
  <si>
    <t xml:space="preserve">Elmira, NY  </t>
  </si>
  <si>
    <t xml:space="preserve">Gulfport-Biloxi, MS  </t>
  </si>
  <si>
    <t xml:space="preserve">Glens Falls, NY  </t>
  </si>
  <si>
    <t xml:space="preserve">Ithaca, NY  </t>
  </si>
  <si>
    <t xml:space="preserve">Kingston, NY  </t>
  </si>
  <si>
    <t xml:space="preserve">Rochester, NY  </t>
  </si>
  <si>
    <t>Montana</t>
  </si>
  <si>
    <t xml:space="preserve">Syracuse, NY  </t>
  </si>
  <si>
    <t xml:space="preserve">Utica-Rome, NY  </t>
  </si>
  <si>
    <t xml:space="preserve">Watertown-Fort Drum, NY  </t>
  </si>
  <si>
    <t xml:space="preserve">Akron, OH  </t>
  </si>
  <si>
    <t xml:space="preserve">Canton-Massillon, OH  </t>
  </si>
  <si>
    <t>North Carolina</t>
  </si>
  <si>
    <t xml:space="preserve">Cleveland-Elyria, OH  </t>
  </si>
  <si>
    <t xml:space="preserve">Columbus, OH  </t>
  </si>
  <si>
    <t>Charlotte-Concord-Gastonia, NC-SC</t>
  </si>
  <si>
    <t xml:space="preserve">Dayton, OH  </t>
  </si>
  <si>
    <t xml:space="preserve">Lima, OH  </t>
  </si>
  <si>
    <t xml:space="preserve">Mansfield, OH  </t>
  </si>
  <si>
    <t xml:space="preserve">Springfield, OH  </t>
  </si>
  <si>
    <t xml:space="preserve">Toledo, OH  </t>
  </si>
  <si>
    <t>Myrtle Beach-Conway-North Myrtle Beach, SC-NC</t>
  </si>
  <si>
    <t xml:space="preserve">Lawton, OK  </t>
  </si>
  <si>
    <t xml:space="preserve">Oklahoma City, OK  </t>
  </si>
  <si>
    <t>Virginia Beach-Norfolk-Newport News, VA-NC</t>
  </si>
  <si>
    <t xml:space="preserve">Tulsa, OK  </t>
  </si>
  <si>
    <t xml:space="preserve">Albany, OR  </t>
  </si>
  <si>
    <t xml:space="preserve">Bend-Redmond, OR  </t>
  </si>
  <si>
    <t xml:space="preserve">Corvallis, OR  </t>
  </si>
  <si>
    <t>North Dakota</t>
  </si>
  <si>
    <t xml:space="preserve">Eugene, OR  </t>
  </si>
  <si>
    <t xml:space="preserve">Grants Pass, OR  </t>
  </si>
  <si>
    <t xml:space="preserve">Medford, OR  </t>
  </si>
  <si>
    <t xml:space="preserve">Salem, OR  </t>
  </si>
  <si>
    <t>Nebraska</t>
  </si>
  <si>
    <t xml:space="preserve">Altoona, PA  </t>
  </si>
  <si>
    <t xml:space="preserve">Bloomsburg-Berwick, PA  </t>
  </si>
  <si>
    <t xml:space="preserve">Chambersburg-Waynesboro, PA  </t>
  </si>
  <si>
    <t xml:space="preserve">East Stroudsburg, PA  </t>
  </si>
  <si>
    <t xml:space="preserve">Erie, PA  </t>
  </si>
  <si>
    <t>New Hampshire</t>
  </si>
  <si>
    <t xml:space="preserve">Gettysburg, PA  </t>
  </si>
  <si>
    <t xml:space="preserve">Rockingham County-Strafford County, NH  </t>
  </si>
  <si>
    <t xml:space="preserve">Harrisburg-Carlisle, PA  </t>
  </si>
  <si>
    <t xml:space="preserve">Johnstown, PA  </t>
  </si>
  <si>
    <t xml:space="preserve">Lancaster, PA  </t>
  </si>
  <si>
    <t>New Jersey</t>
  </si>
  <si>
    <t xml:space="preserve">Lebanon, PA  </t>
  </si>
  <si>
    <t>Allentown-Bethlehem-Easton, PA-NJ</t>
  </si>
  <si>
    <t>New York-Newark-Jersey City, NY-NJ-PA</t>
  </si>
  <si>
    <t xml:space="preserve">Pittsburgh, PA  </t>
  </si>
  <si>
    <t xml:space="preserve">Reading, PA  </t>
  </si>
  <si>
    <t>Philadelphia-Camden-Wilmington, PA-NJ-DE-MD</t>
  </si>
  <si>
    <t xml:space="preserve">Scranton--Wilkes-Barre--Hazleton, PA  </t>
  </si>
  <si>
    <t xml:space="preserve">State College, PA  </t>
  </si>
  <si>
    <t xml:space="preserve">Williamsport, PA  </t>
  </si>
  <si>
    <t xml:space="preserve">York-Hanover, PA  </t>
  </si>
  <si>
    <t>New Mexico</t>
  </si>
  <si>
    <t xml:space="preserve">Charleston-North Charleston, SC  </t>
  </si>
  <si>
    <t xml:space="preserve">Columbia, SC  </t>
  </si>
  <si>
    <t>Nevada</t>
  </si>
  <si>
    <t xml:space="preserve">Florence, SC  </t>
  </si>
  <si>
    <t xml:space="preserve">Greenville-Mauldin-Easley, SC  </t>
  </si>
  <si>
    <t xml:space="preserve">Hilton Head Island-Bluffton-Beaufort, SC  </t>
  </si>
  <si>
    <t xml:space="preserve">Spartanburg, SC  </t>
  </si>
  <si>
    <t>New York</t>
  </si>
  <si>
    <t xml:space="preserve">Sumter, SC  </t>
  </si>
  <si>
    <t xml:space="preserve">Rapid City, SD  </t>
  </si>
  <si>
    <t xml:space="preserve">Sioux Falls, SD  </t>
  </si>
  <si>
    <t xml:space="preserve">Cleveland, TN  </t>
  </si>
  <si>
    <t xml:space="preserve">Jackson, TN  </t>
  </si>
  <si>
    <t xml:space="preserve">Johnson City, TN  </t>
  </si>
  <si>
    <t xml:space="preserve">Knoxville, TN  </t>
  </si>
  <si>
    <t xml:space="preserve">Morristown, TN  </t>
  </si>
  <si>
    <t xml:space="preserve">Nashville-Davidson--Murfreesboro--Franklin, TN  </t>
  </si>
  <si>
    <t>Ohio</t>
  </si>
  <si>
    <t xml:space="preserve">Abilene, TX  </t>
  </si>
  <si>
    <t xml:space="preserve">Amarillo, TX  </t>
  </si>
  <si>
    <t xml:space="preserve">Austin-Round Rock, TX  </t>
  </si>
  <si>
    <t xml:space="preserve">Beaumont-Port Arthur, TX  </t>
  </si>
  <si>
    <t xml:space="preserve">Brownsville-Harlingen, TX  </t>
  </si>
  <si>
    <t xml:space="preserve">College Station-Bryan, TX  </t>
  </si>
  <si>
    <t xml:space="preserve">Corpus Christi, TX  </t>
  </si>
  <si>
    <t xml:space="preserve">Dallas-Fort Worth-Arlington, TX    </t>
  </si>
  <si>
    <t xml:space="preserve">El Paso, TX  </t>
  </si>
  <si>
    <t xml:space="preserve">Houston-The Woodlands-Sugar Land, TX  </t>
  </si>
  <si>
    <t xml:space="preserve">Killeen-Temple, TX  </t>
  </si>
  <si>
    <t xml:space="preserve">Laredo, TX  </t>
  </si>
  <si>
    <t>Weirton-Steubenville, WV-OH</t>
  </si>
  <si>
    <t xml:space="preserve">Longview, TX  </t>
  </si>
  <si>
    <t>Wheeling, WV-OH</t>
  </si>
  <si>
    <t xml:space="preserve">Lubbock, TX  </t>
  </si>
  <si>
    <t>Youngstown-Warren-Boardman, OH-PA</t>
  </si>
  <si>
    <t xml:space="preserve">McAllen-Edinburg-Mission, TX  </t>
  </si>
  <si>
    <t xml:space="preserve">Midland, TX  </t>
  </si>
  <si>
    <t>Oklahoma</t>
  </si>
  <si>
    <t xml:space="preserve">Odessa, TX  </t>
  </si>
  <si>
    <t>Fort Smith, AR-OK</t>
  </si>
  <si>
    <t xml:space="preserve">San Angelo, TX  </t>
  </si>
  <si>
    <t xml:space="preserve">San Antonio-New Braunfels, TX  </t>
  </si>
  <si>
    <t xml:space="preserve">Sherman-Denison, TX  </t>
  </si>
  <si>
    <t xml:space="preserve">Tyler, TX  </t>
  </si>
  <si>
    <t>Oregon</t>
  </si>
  <si>
    <t xml:space="preserve">Victoria, TX  </t>
  </si>
  <si>
    <t xml:space="preserve">Waco, TX  </t>
  </si>
  <si>
    <t xml:space="preserve">Wichita Falls, TX  </t>
  </si>
  <si>
    <t xml:space="preserve">Ogden-Clearfield, UT  </t>
  </si>
  <si>
    <t xml:space="preserve">Provo-Orem, UT  </t>
  </si>
  <si>
    <t xml:space="preserve">Salt Lake City, UT  </t>
  </si>
  <si>
    <t>Portland-Vancouver-Hillsboro, OR-WA</t>
  </si>
  <si>
    <t xml:space="preserve">St. George, UT  </t>
  </si>
  <si>
    <t xml:space="preserve">Blacksburg-Christiansburg-Radford, VA  </t>
  </si>
  <si>
    <t xml:space="preserve">Charlottesville, VA  </t>
  </si>
  <si>
    <t>Pennsylvania</t>
  </si>
  <si>
    <t xml:space="preserve">Harrisonburg, VA  </t>
  </si>
  <si>
    <t xml:space="preserve">Lynchburg, VA  </t>
  </si>
  <si>
    <t xml:space="preserve">Richmond, VA  </t>
  </si>
  <si>
    <t xml:space="preserve">Roanoke, VA  </t>
  </si>
  <si>
    <t xml:space="preserve">Staunton-Waynesboro, VA  </t>
  </si>
  <si>
    <t xml:space="preserve">Burlington-South Burlington, VT  </t>
  </si>
  <si>
    <t xml:space="preserve">Bellingham, WA  </t>
  </si>
  <si>
    <t xml:space="preserve">Bremerton-Silverdale, WA  </t>
  </si>
  <si>
    <t xml:space="preserve">Kennewick-Richland, WA  </t>
  </si>
  <si>
    <t xml:space="preserve">Longview, WA  </t>
  </si>
  <si>
    <t xml:space="preserve">Mount Vernon-Anacortes, WA  </t>
  </si>
  <si>
    <t xml:space="preserve">Olympia-Tumwater, WA  </t>
  </si>
  <si>
    <t xml:space="preserve">Seattle-Tacoma-Bellevue, WA    </t>
  </si>
  <si>
    <t xml:space="preserve">Spokane-Spokane Valley, WA  </t>
  </si>
  <si>
    <t xml:space="preserve">Walla Walla, WA  </t>
  </si>
  <si>
    <t xml:space="preserve">Wenatchee, WA  </t>
  </si>
  <si>
    <t>Rhode Island</t>
  </si>
  <si>
    <t xml:space="preserve">Yakima, WA  </t>
  </si>
  <si>
    <t xml:space="preserve">Appleton, WI  </t>
  </si>
  <si>
    <t>South Carolina</t>
  </si>
  <si>
    <t xml:space="preserve">Eau Claire, WI  </t>
  </si>
  <si>
    <t xml:space="preserve">Fond du Lac, WI  </t>
  </si>
  <si>
    <t xml:space="preserve">Green Bay, WI  </t>
  </si>
  <si>
    <t xml:space="preserve">Janesville-Beloit, WI  </t>
  </si>
  <si>
    <t xml:space="preserve">Madison, WI  </t>
  </si>
  <si>
    <t xml:space="preserve">Milwaukee-Waukesha-West Allis, WI  </t>
  </si>
  <si>
    <t xml:space="preserve">Oshkosh-Neenah, WI  </t>
  </si>
  <si>
    <t xml:space="preserve">Racine, WI  </t>
  </si>
  <si>
    <t xml:space="preserve">Sheboygan, WI  </t>
  </si>
  <si>
    <t>South Dakota</t>
  </si>
  <si>
    <t xml:space="preserve">Wausau, WI  </t>
  </si>
  <si>
    <t xml:space="preserve">Beckley, WV  </t>
  </si>
  <si>
    <t xml:space="preserve">Charleston, WV  </t>
  </si>
  <si>
    <t>Tennessee</t>
  </si>
  <si>
    <t>Chattanooga, TN-GA</t>
  </si>
  <si>
    <t xml:space="preserve">Morgantown, WV  </t>
  </si>
  <si>
    <t xml:space="preserve">Parkersburg-Vienna, WV  </t>
  </si>
  <si>
    <t>Kingsport-Bristol-Bristol, TN-VA</t>
  </si>
  <si>
    <t xml:space="preserve">Casper, WY  </t>
  </si>
  <si>
    <t xml:space="preserve">Cheyenne, WY  </t>
  </si>
  <si>
    <t>Texas</t>
  </si>
  <si>
    <t>Utah</t>
  </si>
  <si>
    <t>Virginia</t>
  </si>
  <si>
    <t>Washington-Arlington-Alexandria, DC-VA-MD-WV</t>
  </si>
  <si>
    <t>Winchester, VA-WV</t>
  </si>
  <si>
    <t>Vermont</t>
  </si>
  <si>
    <t>Washington</t>
  </si>
  <si>
    <t>Lewiston, ID-WA</t>
  </si>
  <si>
    <t>Wisconsin</t>
  </si>
  <si>
    <t>Lake County-Kenosha County, IL-WI</t>
  </si>
  <si>
    <t>West Virginia</t>
  </si>
  <si>
    <t>Wyoming</t>
  </si>
  <si>
    <t>Table 3 :  Real GMP &amp; Job Loss 2020</t>
  </si>
  <si>
    <t>GMP  (%)</t>
  </si>
  <si>
    <t>Jobs (000s)</t>
  </si>
  <si>
    <t>Abilene, TX</t>
  </si>
  <si>
    <t>Akron, OH</t>
  </si>
  <si>
    <t>Albany, GA</t>
  </si>
  <si>
    <t>Albany, OR</t>
  </si>
  <si>
    <t>Albany-Schenectady-Troy, NY</t>
  </si>
  <si>
    <t>Albuquerque, NM</t>
  </si>
  <si>
    <t>Alexandria, LA</t>
  </si>
  <si>
    <t>Altoona, PA</t>
  </si>
  <si>
    <t>Amarillo, TX</t>
  </si>
  <si>
    <t>Ames, IA</t>
  </si>
  <si>
    <t>Anchorage, AK</t>
  </si>
  <si>
    <t>Ann Arbor, MI</t>
  </si>
  <si>
    <t>Anniston-Oxford-Jacksonville, AL</t>
  </si>
  <si>
    <t>Appleton, WI</t>
  </si>
  <si>
    <t>Asheville, NC</t>
  </si>
  <si>
    <t>Athens-Clarke County, GA</t>
  </si>
  <si>
    <t>Atlanta-Sandy Springs-Roswell, GA</t>
  </si>
  <si>
    <t>Atlantic City - Hammonton, NJ</t>
  </si>
  <si>
    <t>Auburn-Opelika, AL</t>
  </si>
  <si>
    <t>Austin-Round Rock, TX</t>
  </si>
  <si>
    <t>Bakersfield, CA</t>
  </si>
  <si>
    <t>Baltimore-Columbia-Towson, MD</t>
  </si>
  <si>
    <t>Bangor, ME</t>
  </si>
  <si>
    <t>Barnstable Town, MA</t>
  </si>
  <si>
    <t>Baton Rouge, LA</t>
  </si>
  <si>
    <t>Battle Creek, MI</t>
  </si>
  <si>
    <t>Bay City, MI</t>
  </si>
  <si>
    <t>Beaumont-Port Arthur, TX</t>
  </si>
  <si>
    <t>Beckley, WV</t>
  </si>
  <si>
    <t>Bellingham, WA</t>
  </si>
  <si>
    <t>Bend-Redmond, OR</t>
  </si>
  <si>
    <t>Billings, MT</t>
  </si>
  <si>
    <t>Binghamton, NY</t>
  </si>
  <si>
    <t>Birmingham-Hoover, AL</t>
  </si>
  <si>
    <t>Bismarck, ND</t>
  </si>
  <si>
    <t>Blacksburg-Christiansburg-Radford, VA</t>
  </si>
  <si>
    <t>Bloomington, IL</t>
  </si>
  <si>
    <t>Bloomington, IN</t>
  </si>
  <si>
    <t>Bloomsburg-Berwick, PA</t>
  </si>
  <si>
    <t>Boise City, ID</t>
  </si>
  <si>
    <t>Boston-Cambridge-Newton, MA-NH</t>
  </si>
  <si>
    <t>Boulder, CO</t>
  </si>
  <si>
    <t>Bowling Green, KY</t>
  </si>
  <si>
    <t>Bremerton-Silverdale, WA</t>
  </si>
  <si>
    <t>Bridgeport-Stamford-Norwalk, CT</t>
  </si>
  <si>
    <t>Brownsville-Harlingen, TX</t>
  </si>
  <si>
    <t>Brunswick, GA</t>
  </si>
  <si>
    <t>Buffalo-Cheektowaga-Niagara Falls, NY</t>
  </si>
  <si>
    <t>Burlington, NC</t>
  </si>
  <si>
    <t>Burlington-South Burlington, VT</t>
  </si>
  <si>
    <t>California-Lexington Park, MD</t>
  </si>
  <si>
    <t>Canton-Massillon, OH</t>
  </si>
  <si>
    <t>Cape Coral-Fort Myers, FL</t>
  </si>
  <si>
    <t>Carbondale-Marion, IL</t>
  </si>
  <si>
    <t>Carson City, NV</t>
  </si>
  <si>
    <t>Casper, WY</t>
  </si>
  <si>
    <t>Cedar Rapids, IA</t>
  </si>
  <si>
    <t>Chambersburg-Waynesboro, PA</t>
  </si>
  <si>
    <t>Champaign-Urbana, IL</t>
  </si>
  <si>
    <t>Charleston, WV</t>
  </si>
  <si>
    <t>Charleston-North Charleston, SC</t>
  </si>
  <si>
    <t>Charlotte-Gastonia-Concord, NC-SC</t>
  </si>
  <si>
    <t>Charlottesville, VA</t>
  </si>
  <si>
    <t>Cheyenne, WY</t>
  </si>
  <si>
    <t>Chicago-Naperville-Elgin, IL-IN-WI</t>
  </si>
  <si>
    <t>Chico, CA</t>
  </si>
  <si>
    <t>Cleveland, TN</t>
  </si>
  <si>
    <t>Cleveland-Elyria, OH</t>
  </si>
  <si>
    <t>Coeur d'Alene, ID</t>
  </si>
  <si>
    <t>College Station-Bryan, TX</t>
  </si>
  <si>
    <t>Colorado Springs, CO</t>
  </si>
  <si>
    <t>Columbia, MO</t>
  </si>
  <si>
    <t>Columbia, SC</t>
  </si>
  <si>
    <t>Columbus, IN</t>
  </si>
  <si>
    <t>Columbus, OH</t>
  </si>
  <si>
    <t>Corpus Christi, TX</t>
  </si>
  <si>
    <t>Corvallis, OR</t>
  </si>
  <si>
    <t>Crestview-Fort Walton Beach-Destin, FL</t>
  </si>
  <si>
    <t>Dallas-Fort Worth-Arlington, TX</t>
  </si>
  <si>
    <t>Dalton, GA</t>
  </si>
  <si>
    <t>Danville, IL</t>
  </si>
  <si>
    <t>Daphne-Fairhope-Foley, AL</t>
  </si>
  <si>
    <t>Dayton, OH</t>
  </si>
  <si>
    <t>Decatur, AL</t>
  </si>
  <si>
    <t>Decatur, IL</t>
  </si>
  <si>
    <t>Deltona-Daytona Beach-Ormond Beach, FL</t>
  </si>
  <si>
    <t>Denver-Aurora-Lakewood, CO</t>
  </si>
  <si>
    <t>Des Moines-West Des Moines, IA</t>
  </si>
  <si>
    <t>Detroit-Warren-Livonia, MI</t>
  </si>
  <si>
    <t>Dothan, AL</t>
  </si>
  <si>
    <t>Dover, DE</t>
  </si>
  <si>
    <t>Dubuque, IA</t>
  </si>
  <si>
    <t>Durham-Chapel Hill, NC</t>
  </si>
  <si>
    <t>East Stroudsburg, PA</t>
  </si>
  <si>
    <t>Eau Claire, WI</t>
  </si>
  <si>
    <t>El Centro, CA</t>
  </si>
  <si>
    <t>El Paso, TX</t>
  </si>
  <si>
    <t>Elizabethtown-Fort Knox, KY</t>
  </si>
  <si>
    <t>Elkhart-Goshen, IN</t>
  </si>
  <si>
    <t>Elmira, NY</t>
  </si>
  <si>
    <t>Erie, PA</t>
  </si>
  <si>
    <t>Eugene, OR</t>
  </si>
  <si>
    <t>Fairbanks, AK</t>
  </si>
  <si>
    <t>Farmington, NM</t>
  </si>
  <si>
    <t>Fayetteville, NC</t>
  </si>
  <si>
    <t>Flagstaff, AZ</t>
  </si>
  <si>
    <t>Flint, MI</t>
  </si>
  <si>
    <t>Florence, SC</t>
  </si>
  <si>
    <t>Florence-Muscle Shoals, AL</t>
  </si>
  <si>
    <t>Fond du Lac, WI</t>
  </si>
  <si>
    <t>Fort Collins, CO</t>
  </si>
  <si>
    <t>Fort Wayne, IN</t>
  </si>
  <si>
    <t>Fresno, CA</t>
  </si>
  <si>
    <t>Gadsden, AL</t>
  </si>
  <si>
    <t>Gainesville, FL</t>
  </si>
  <si>
    <t>Gainesville, GA</t>
  </si>
  <si>
    <t>Gettysburg, PA</t>
  </si>
  <si>
    <t>Glens Falls, NY</t>
  </si>
  <si>
    <t>Goldsboro, NC</t>
  </si>
  <si>
    <t>Grand Island, NE</t>
  </si>
  <si>
    <t>Grand Junction, CO</t>
  </si>
  <si>
    <t>Grand Rapids-Wyoming, MI</t>
  </si>
  <si>
    <t>Grants Pass, OR</t>
  </si>
  <si>
    <t>Great Falls, MT</t>
  </si>
  <si>
    <t>Greeley, CO</t>
  </si>
  <si>
    <t>Green Bay, WI</t>
  </si>
  <si>
    <t>Greensboro-High Point, NC</t>
  </si>
  <si>
    <t>Greenville, NC</t>
  </si>
  <si>
    <t>Greenville-Anderson-Mauldin, SC</t>
  </si>
  <si>
    <t>Gulfport-Biloxi-Pascagoula, MS</t>
  </si>
  <si>
    <t>Hammond, LA</t>
  </si>
  <si>
    <t>Hanford-Corcoran, CA</t>
  </si>
  <si>
    <t>Harrisburg-Carlisle, PA</t>
  </si>
  <si>
    <t>Harrisonburg, VA</t>
  </si>
  <si>
    <t>Hartford-West Hartford-East Hartford, CT</t>
  </si>
  <si>
    <t>Hattiesburg, MS</t>
  </si>
  <si>
    <t>Hickory-Lenoir-Morganton, NC</t>
  </si>
  <si>
    <t>Hilton Head Island-Bluffton-Beaufort, SC</t>
  </si>
  <si>
    <t>Hinesville, GA</t>
  </si>
  <si>
    <t>Homosassa Springs, FL</t>
  </si>
  <si>
    <t>Hot Springs, AR</t>
  </si>
  <si>
    <t>Houma-Thibodaux, LA</t>
  </si>
  <si>
    <t>Houston-The Woodlands-Sugar Land, TX</t>
  </si>
  <si>
    <t>Huntsville, AL</t>
  </si>
  <si>
    <t>Idaho Falls, ID</t>
  </si>
  <si>
    <t>Indianapolis-Carmel-Anderson, IN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</si>
  <si>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</si>
  <si>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</si>
  <si>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</si>
  <si>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</si>
  <si>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</si>
  <si>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</si>
  <si>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</si>
  <si>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Janesville-Beloit, WI</t>
  </si>
  <si>
    <t>Jefferson City, MO</t>
  </si>
  <si>
    <t>Johnson City, TN</t>
  </si>
  <si>
    <t>Johnstown, PA</t>
  </si>
  <si>
    <t>Jonesboro, AR</t>
  </si>
  <si>
    <t>Joplin, MO</t>
  </si>
  <si>
    <t>Kahului-Wailuku-Lahaina, HI</t>
  </si>
  <si>
    <t>Kalamazoo-Portage, MI</t>
  </si>
  <si>
    <t>Kankakee, IL</t>
  </si>
  <si>
    <t>Kennewick-Richland, WA</t>
  </si>
  <si>
    <t>Killeen-Temple, TX</t>
  </si>
  <si>
    <t>Kingston, NY</t>
  </si>
  <si>
    <t>Knoxville, TN</t>
  </si>
  <si>
    <t>Kokomo, IN</t>
  </si>
  <si>
    <t>Lafayette, LA</t>
  </si>
  <si>
    <t>Lafayette-West Lafayette, IN</t>
  </si>
  <si>
    <t>Lake Charles, LA</t>
  </si>
  <si>
    <t>Lake Havasu City-Kingman, AZ</t>
  </si>
  <si>
    <t>Lakeland-Winter Haven, FL</t>
  </si>
  <si>
    <t>Lancaster, PA</t>
  </si>
  <si>
    <t>Lansing-East Lansing, MI</t>
  </si>
  <si>
    <t>Laredo, TX</t>
  </si>
  <si>
    <t>Las Cruces, NM</t>
  </si>
  <si>
    <t>Las Vegas-Henderson-Paradise, NV</t>
  </si>
  <si>
    <t>Lawrence, KS</t>
  </si>
  <si>
    <t>Lawton, OK</t>
  </si>
  <si>
    <t>Lebanon, PA</t>
  </si>
  <si>
    <t>Lewiston-Auburn, ME</t>
  </si>
  <si>
    <t>Lexington-Fayette, KY</t>
  </si>
  <si>
    <t>Lima, OH</t>
  </si>
  <si>
    <t>Lincoln, NE</t>
  </si>
  <si>
    <t>Little Rock-North Little Rock-Conway, AR</t>
  </si>
  <si>
    <t>Longview, TX</t>
  </si>
  <si>
    <t>Longview, WA</t>
  </si>
  <si>
    <t>Los Angeles-Long Beach-Anaheim, CA</t>
  </si>
  <si>
    <t>Lubbock, TX</t>
  </si>
  <si>
    <t>Lynchburg, VA</t>
  </si>
  <si>
    <t>Macon, GA</t>
  </si>
  <si>
    <t>Madera, CA</t>
  </si>
  <si>
    <t>Madison, WI</t>
  </si>
  <si>
    <t>Manchester-Nashua, NH</t>
  </si>
  <si>
    <t>Manhattan, KS</t>
  </si>
  <si>
    <t>Mankato-North Mankato, MN</t>
  </si>
  <si>
    <t>Mansfield, OH</t>
  </si>
  <si>
    <t>McAllen-Edinburg-Mission, TX</t>
  </si>
  <si>
    <t>Medford, OR</t>
  </si>
  <si>
    <t>Merced, CA</t>
  </si>
  <si>
    <t>Miami-Fort Lauderdale-West Palm Beach, FL</t>
  </si>
  <si>
    <t>Michigan City-La Porte, IN</t>
  </si>
  <si>
    <t>Midland, MI</t>
  </si>
  <si>
    <t>Midland, TX</t>
  </si>
  <si>
    <t>Milwaukee-Waukesha-West Allis, WI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</si>
  <si>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</si>
  <si>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</si>
  <si>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</si>
  <si>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</si>
  <si>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</si>
  <si>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</si>
  <si>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</si>
  <si>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</si>
  <si>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Vernon-Anacortes, WA</t>
  </si>
  <si>
    <t>Muncie, IN</t>
  </si>
  <si>
    <t>Muskegon, MI</t>
  </si>
  <si>
    <t>Napa, CA</t>
  </si>
  <si>
    <t>Naples-Immokalee-Marco Island, FL</t>
  </si>
  <si>
    <t>Nashville-Davidson--Murfreesboro--Franklin, TN</t>
  </si>
  <si>
    <t>New Bern, NC</t>
  </si>
  <si>
    <t>New Haven-Milford, CT</t>
  </si>
  <si>
    <t>New Orleans-Metairie, LA</t>
  </si>
  <si>
    <t>Niles-Benton Harbor, MI</t>
  </si>
  <si>
    <t>North Port-Bradenton-Sarasota, FL</t>
  </si>
  <si>
    <t>Norwich-New London, CT</t>
  </si>
  <si>
    <t>Ocala, FL</t>
  </si>
  <si>
    <t>Ocean City, NJ</t>
  </si>
  <si>
    <t>Odessa, TX</t>
  </si>
  <si>
    <t>Ogden-Clearfield, UT</t>
  </si>
  <si>
    <t>Oklahoma City, OK</t>
  </si>
  <si>
    <t>Olympia-Tumwater, WA</t>
  </si>
  <si>
    <t>Orlando-Kissimmee-Sanford, FL</t>
  </si>
  <si>
    <t>Oshkosh-Neenah, WI</t>
  </si>
  <si>
    <t>Owensboro, KY</t>
  </si>
  <si>
    <t>Oxnard-Thousand Oaks-Ventura, CA</t>
  </si>
  <si>
    <t>Palm Bay-Melbourne-Titusville, FL</t>
  </si>
  <si>
    <t>Panama City, FL</t>
  </si>
  <si>
    <t>Parkersburg-Vienna, WV</t>
  </si>
  <si>
    <t>Pensacola-Ferry Pass-Brent, FL</t>
  </si>
  <si>
    <t>Peoria, IL</t>
  </si>
  <si>
    <t>Phoenix-Mesa-Scottsdale, AZ</t>
  </si>
  <si>
    <t>Pine Bluff, AR</t>
  </si>
  <si>
    <t>Pittsburgh, PA</t>
  </si>
  <si>
    <t>Pittsfield, MA</t>
  </si>
  <si>
    <t>Pocatello, ID</t>
  </si>
  <si>
    <t>Port St. Lucie, FL</t>
  </si>
  <si>
    <t>Portland-South Portland-Biddeford, ME</t>
  </si>
  <si>
    <t>Prescott, AZ</t>
  </si>
  <si>
    <t>Provo-Orem, UT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</si>
  <si>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</si>
  <si>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</si>
  <si>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</si>
  <si>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</si>
  <si>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</si>
  <si>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</si>
  <si>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</si>
  <si>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</si>
  <si>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</si>
  <si>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Riverside-San Bernardino-Ontario, CA</t>
  </si>
  <si>
    <t>Roanoke, VA</t>
  </si>
  <si>
    <t>Rochester, MN</t>
  </si>
  <si>
    <t>Rochester, NY</t>
  </si>
  <si>
    <t>Rockford, IL</t>
  </si>
  <si>
    <t>Rocky Mount, NC</t>
  </si>
  <si>
    <t>Rome, GA</t>
  </si>
  <si>
    <t>Sacramento--Roseville--Arden-Arcade, CA</t>
  </si>
  <si>
    <t>Saginaw, MI</t>
  </si>
  <si>
    <t>Salem, OR</t>
  </si>
  <si>
    <t>Salinas, CA</t>
  </si>
  <si>
    <t>Salt Lake City, UT</t>
  </si>
  <si>
    <t>San Angelo, TX</t>
  </si>
  <si>
    <t>San Antonio-New Braunfels, TX</t>
  </si>
  <si>
    <t>San Diego-Carlsbad, CA</t>
  </si>
  <si>
    <t>San Francisco-Oakland-Hayward, CA</t>
  </si>
  <si>
    <t>San Jose-Sunnyvale-Santa Clara, CA</t>
  </si>
  <si>
    <t>San Luis Obispo-Paso Robles-Arroyo Grande, CA</t>
  </si>
  <si>
    <t>Santa Cruz-Watsonville, CA</t>
  </si>
  <si>
    <t>Santa Fe, NM</t>
  </si>
  <si>
    <t>Santa Maria-Santa Barbara, CA</t>
  </si>
  <si>
    <t>Santa Rosa, CA</t>
  </si>
  <si>
    <t>Savannah, GA</t>
  </si>
  <si>
    <t>Scranton-Wilkes Barre-Hazleton, PA</t>
  </si>
  <si>
    <t>Seattle-Tacoma-Bellevue, WA</t>
  </si>
  <si>
    <t>Sebastian-Vero Beach, FL</t>
  </si>
  <si>
    <t>Sebring, FL</t>
  </si>
  <si>
    <t>Sheboygan, WI</t>
  </si>
  <si>
    <t>Sherman-Denison, TX</t>
  </si>
  <si>
    <t>Shreveport-Bossier City, LA</t>
  </si>
  <si>
    <t>Sierra Vista-Douglas, AZ</t>
  </si>
  <si>
    <t>Sioux Falls, SD</t>
  </si>
  <si>
    <t>Spartanburg, SC</t>
  </si>
  <si>
    <t>Spokane-Spokane Valley, WA</t>
  </si>
  <si>
    <t>Springfield, IL</t>
  </si>
  <si>
    <t>Springfield, MA</t>
  </si>
  <si>
    <t>Springfield, MO</t>
  </si>
  <si>
    <t>Springfield, OH</t>
  </si>
  <si>
    <t>St. Cloud, MN</t>
  </si>
  <si>
    <t>St. George, UT</t>
  </si>
  <si>
    <t>State College, PA</t>
  </si>
  <si>
    <t>Staunton-Waynesboro, VA</t>
  </si>
  <si>
    <t>Stockton-Lodi, CA</t>
  </si>
  <si>
    <t>Sumter, SC</t>
  </si>
  <si>
    <t>Syracuse, NY</t>
  </si>
  <si>
    <t>Tallahassee, FL</t>
  </si>
  <si>
    <t>Tampa-St. Petersburg-Clearwater, FL</t>
  </si>
  <si>
    <t>Terre Haute, IN</t>
  </si>
  <si>
    <t>The Villages, FL</t>
  </si>
  <si>
    <t>Toledo, OH</t>
  </si>
  <si>
    <t>Topeka, KS</t>
  </si>
  <si>
    <t>Trenton, NJ</t>
  </si>
  <si>
    <t>Tucson, AZ</t>
  </si>
  <si>
    <t>Tulsa, OK</t>
  </si>
  <si>
    <t>Tuscaloosa, AL</t>
  </si>
  <si>
    <t>Tyler, TX</t>
  </si>
  <si>
    <t>Urban Honolulu, HI</t>
  </si>
  <si>
    <t>Utica-Rome, NY</t>
  </si>
  <si>
    <t>Valdosta, GA</t>
  </si>
  <si>
    <t>Vallejo-Fairfield, CA</t>
  </si>
  <si>
    <t>Victoria, TX</t>
  </si>
  <si>
    <t>Vineland-Bridgeton, NJ</t>
  </si>
  <si>
    <t>Visalia-Porterville, CA</t>
  </si>
  <si>
    <t>Waco, TX</t>
  </si>
  <si>
    <t>Walla Walla, WA</t>
  </si>
  <si>
    <t>Warner Robins, GA</t>
  </si>
  <si>
    <t>Waterloo-Cedar Falls, IA</t>
  </si>
  <si>
    <t>Watertown-Fort Drum, NY</t>
  </si>
  <si>
    <t>Wausau, WI</t>
  </si>
  <si>
    <t>Wenatchee, WA</t>
  </si>
  <si>
    <t>Wichita Falls, TX</t>
  </si>
  <si>
    <t>Wichita, KS</t>
  </si>
  <si>
    <t>Williamsport, PA</t>
  </si>
  <si>
    <t>Wilmington, NC</t>
  </si>
  <si>
    <t>Winston-Salem, NC</t>
  </si>
  <si>
    <t>Yakima, WA</t>
  </si>
  <si>
    <t>York-Hanover, PA</t>
  </si>
  <si>
    <t>Yuba City, CA</t>
  </si>
  <si>
    <t>Yuma, AZ</t>
  </si>
  <si>
    <t xml:space="preserve">                                 Table 2 :  Unemployment Rate by State</t>
  </si>
  <si>
    <t>2019(%)</t>
  </si>
  <si>
    <t>2020(%)</t>
  </si>
  <si>
    <t>Table 1 :  Unemployment 2019-2020</t>
  </si>
  <si>
    <t>Metro</t>
  </si>
  <si>
    <t>2019 (%)</t>
  </si>
  <si>
    <t>2020(000s)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</si>
</sst>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&quot;$&quot;#,##0.00"/>
    <numFmt numFmtId="166" formatCode="0.0%"/>
    <numFmt numFmtId="167" formatCode="&quot;$&quot;#,##0.0"/>
    <numFmt numFmtId="168" formatCode="#,##0.0"/>
    <numFmt numFmtId="169" formatCode="yyyy\-&quot;Q4&quot;"/>
  </numFmts>
  <fonts count="9" x14ac:knownFonts="1"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sz val="11"/>
      <name val="Arial"/>
    </font>
    <font>
      <i/>
      <sz val="10"/>
      <color theme="1"/>
      <name val="Arial"/>
    </font>
    <font>
      <b/>
      <sz val="11"/>
      <color theme="1"/>
      <name val="Calibri"/>
    </font>
    <font>
      <i/>
      <sz val="11"/>
      <color theme="1"/>
      <name val="Calibri"/>
    </font>
    <font>
      <sz val="10"/>
      <color theme="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165" fontId="2" fillId="2" borderId="8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" fontId="1" fillId="2" borderId="1" xfId="0" applyNumberFormat="1" applyFont="1" applyFill="1" applyBorder="1"/>
    <xf numFmtId="0" fontId="5" fillId="3" borderId="9" xfId="0" applyFont="1" applyFill="1" applyBorder="1"/>
    <xf numFmtId="165" fontId="2" fillId="3" borderId="9" xfId="0" applyNumberFormat="1" applyFont="1" applyFill="1" applyBorder="1" applyAlignment="1">
      <alignment horizontal="center"/>
    </xf>
    <xf numFmtId="166" fontId="1" fillId="3" borderId="9" xfId="0" applyNumberFormat="1" applyFont="1" applyFill="1" applyBorder="1"/>
    <xf numFmtId="0" fontId="1" fillId="2" borderId="10" xfId="0" applyFont="1" applyFill="1" applyBorder="1"/>
    <xf numFmtId="0" fontId="4" fillId="2" borderId="1" xfId="0" applyFont="1" applyFill="1" applyBorder="1"/>
    <xf numFmtId="0" fontId="1" fillId="3" borderId="11" xfId="0" applyFont="1" applyFill="1" applyBorder="1" applyAlignment="1">
      <alignment horizontal="left"/>
    </xf>
    <xf numFmtId="167" fontId="1" fillId="3" borderId="11" xfId="0" applyNumberFormat="1" applyFont="1" applyFill="1" applyBorder="1"/>
    <xf numFmtId="166" fontId="1" fillId="3" borderId="11" xfId="0" applyNumberFormat="1" applyFont="1" applyFill="1" applyBorder="1"/>
    <xf numFmtId="166" fontId="5" fillId="3" borderId="11" xfId="0" applyNumberFormat="1" applyFont="1" applyFill="1" applyBorder="1"/>
    <xf numFmtId="165" fontId="1" fillId="0" borderId="0" xfId="0" applyNumberFormat="1" applyFont="1"/>
    <xf numFmtId="166" fontId="1" fillId="0" borderId="0" xfId="0" applyNumberFormat="1" applyFont="1"/>
    <xf numFmtId="0" fontId="6" fillId="3" borderId="11" xfId="0" applyFont="1" applyFill="1" applyBorder="1" applyAlignment="1">
      <alignment horizontal="left"/>
    </xf>
    <xf numFmtId="167" fontId="1" fillId="2" borderId="1" xfId="0" applyNumberFormat="1" applyFont="1" applyFill="1" applyBorder="1"/>
    <xf numFmtId="165" fontId="4" fillId="2" borderId="1" xfId="0" applyNumberFormat="1" applyFont="1" applyFill="1" applyBorder="1"/>
    <xf numFmtId="0" fontId="5" fillId="3" borderId="11" xfId="0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0" fontId="1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top" wrapText="1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0" fontId="5" fillId="3" borderId="1" xfId="0" applyFont="1" applyFill="1" applyBorder="1" applyAlignment="1">
      <alignment horizontal="right"/>
    </xf>
    <xf numFmtId="0" fontId="5" fillId="0" borderId="13" xfId="0" applyFont="1" applyBorder="1"/>
    <xf numFmtId="166" fontId="5" fillId="3" borderId="14" xfId="0" applyNumberFormat="1" applyFont="1" applyFill="1" applyBorder="1"/>
    <xf numFmtId="164" fontId="5" fillId="3" borderId="14" xfId="0" applyNumberFormat="1" applyFont="1" applyFill="1" applyBorder="1"/>
    <xf numFmtId="168" fontId="5" fillId="3" borderId="14" xfId="0" applyNumberFormat="1" applyFont="1" applyFill="1" applyBorder="1"/>
    <xf numFmtId="0" fontId="8" fillId="2" borderId="8" xfId="0" quotePrefix="1" applyFont="1" applyFill="1" applyBorder="1" applyAlignment="1">
      <alignment horizontal="right"/>
    </xf>
    <xf numFmtId="164" fontId="5" fillId="0" borderId="0" xfId="0" applyNumberFormat="1" applyFont="1"/>
    <xf numFmtId="168" fontId="5" fillId="0" borderId="15" xfId="0" applyNumberFormat="1" applyFont="1" applyBorder="1"/>
    <xf numFmtId="168" fontId="5" fillId="0" borderId="16" xfId="0" applyNumberFormat="1" applyFont="1" applyBorder="1"/>
    <xf numFmtId="168" fontId="5" fillId="0" borderId="0" xfId="0" applyNumberFormat="1" applyFont="1"/>
    <xf numFmtId="168" fontId="5" fillId="0" borderId="17" xfId="0" applyNumberFormat="1" applyFont="1" applyBorder="1"/>
    <xf numFmtId="169" fontId="1" fillId="0" borderId="0" xfId="0" applyNumberFormat="1" applyFont="1"/>
    <xf numFmtId="0" fontId="5" fillId="0" borderId="19" xfId="0" applyFont="1" applyBorder="1"/>
    <xf numFmtId="1" fontId="5" fillId="0" borderId="19" xfId="0" applyNumberFormat="1" applyFont="1" applyBorder="1" applyAlignment="1">
      <alignment horizontal="right"/>
    </xf>
    <xf numFmtId="0" fontId="5" fillId="0" borderId="15" xfId="0" applyFont="1" applyBorder="1"/>
    <xf numFmtId="164" fontId="5" fillId="0" borderId="16" xfId="0" applyNumberFormat="1" applyFont="1" applyBorder="1"/>
    <xf numFmtId="0" fontId="5" fillId="0" borderId="16" xfId="0" applyFont="1" applyBorder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4" fillId="2" borderId="5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3" fillId="0" borderId="12" xfId="0" applyFont="1" applyBorder="1"/>
    <xf numFmtId="0" fontId="5" fillId="3" borderId="1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5" customWidth="1"/>
    <col min="2" max="2" width="51" customWidth="1"/>
    <col min="3" max="4" width="10.1640625" customWidth="1"/>
    <col min="5" max="5" width="12" customWidth="1"/>
    <col min="6" max="6" width="59" hidden="1" customWidth="1"/>
    <col min="7" max="9" width="7.6640625" hidden="1" customWidth="1"/>
    <col min="10" max="12" width="7.83203125" hidden="1" customWidth="1"/>
    <col min="13" max="26" width="7.6640625" customWidth="1"/>
  </cols>
  <sheetData>
    <row r="1" spans="1:26" ht="15" customHeight="1" x14ac:dyDescent="0.2">
      <c r="A1" s="1"/>
      <c r="B1" s="52" t="s">
        <v>0</v>
      </c>
      <c r="C1" s="53"/>
      <c r="D1" s="54"/>
      <c r="E1" s="2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"/>
      <c r="B2" s="55" t="s">
        <v>1</v>
      </c>
      <c r="C2" s="56"/>
      <c r="D2" s="57"/>
      <c r="E2" s="4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5"/>
      <c r="C3" s="5"/>
      <c r="D3" s="5"/>
      <c r="E3" s="5"/>
      <c r="F3" s="1"/>
      <c r="G3" s="1"/>
      <c r="H3" s="1"/>
      <c r="I3" s="1"/>
      <c r="J3" s="1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6"/>
      <c r="C4" s="7" t="s">
        <v>2</v>
      </c>
      <c r="D4" s="8" t="s">
        <v>3</v>
      </c>
      <c r="E4" s="8" t="s">
        <v>4</v>
      </c>
      <c r="F4" s="9" t="s">
        <v>5</v>
      </c>
      <c r="G4" s="10">
        <v>43831</v>
      </c>
      <c r="H4" s="1"/>
      <c r="I4" s="10">
        <v>43831</v>
      </c>
      <c r="J4" s="1"/>
      <c r="K4" s="11">
        <v>2020</v>
      </c>
      <c r="L4" s="1" t="s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2" t="s">
        <v>6</v>
      </c>
      <c r="C5" s="13"/>
      <c r="D5" s="14"/>
      <c r="E5" s="15"/>
      <c r="F5" s="9" t="s">
        <v>7</v>
      </c>
      <c r="G5" s="9">
        <v>23902.18</v>
      </c>
      <c r="H5" s="9" t="s">
        <v>8</v>
      </c>
      <c r="I5" s="9">
        <v>49688.97</v>
      </c>
      <c r="J5" s="1"/>
      <c r="K5" s="3"/>
      <c r="L5" s="1"/>
      <c r="M5" s="1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6"/>
      <c r="B6" s="17" t="s">
        <v>7</v>
      </c>
      <c r="C6" s="18">
        <v>23.902180000000001</v>
      </c>
      <c r="D6" s="19">
        <v>0.48103593211934165</v>
      </c>
      <c r="E6" s="20">
        <v>-9.471109384846188E-2</v>
      </c>
      <c r="F6" s="9" t="s">
        <v>9</v>
      </c>
      <c r="G6" s="9">
        <v>6010.64</v>
      </c>
      <c r="H6" s="9" t="s">
        <v>10</v>
      </c>
      <c r="I6" s="9">
        <v>219921.63</v>
      </c>
      <c r="J6" s="16"/>
      <c r="K6" s="21">
        <f t="shared" ref="K6:K7" si="0">G5/1000</f>
        <v>23.902180000000001</v>
      </c>
      <c r="L6" s="22">
        <f>K6/(I5/1000)</f>
        <v>0.48103593211934165</v>
      </c>
      <c r="M6" s="16"/>
      <c r="N6" s="1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 x14ac:dyDescent="0.2">
      <c r="A7" s="16"/>
      <c r="B7" s="17" t="s">
        <v>9</v>
      </c>
      <c r="C7" s="18">
        <v>6.0106400000000004</v>
      </c>
      <c r="D7" s="19">
        <v>0.12096527659961559</v>
      </c>
      <c r="E7" s="20">
        <v>-9.0955784866290412E-2</v>
      </c>
      <c r="F7" s="9" t="s">
        <v>11</v>
      </c>
      <c r="G7" s="9">
        <v>4350.3</v>
      </c>
      <c r="H7" s="9" t="s">
        <v>12</v>
      </c>
      <c r="I7" s="9">
        <v>128178.78</v>
      </c>
      <c r="J7" s="16"/>
      <c r="K7" s="21">
        <f t="shared" si="0"/>
        <v>6.0106400000000004</v>
      </c>
      <c r="L7" s="22">
        <f>K7/(I5/1000)</f>
        <v>0.12096527659961559</v>
      </c>
      <c r="M7" s="1"/>
      <c r="N7" s="1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 x14ac:dyDescent="0.2">
      <c r="A8" s="1"/>
      <c r="B8" s="23" t="s">
        <v>13</v>
      </c>
      <c r="C8" s="18">
        <v>29.912820000000004</v>
      </c>
      <c r="D8" s="19">
        <v>0.60200120871895724</v>
      </c>
      <c r="E8" s="20"/>
      <c r="F8" s="9" t="s">
        <v>14</v>
      </c>
      <c r="G8" s="9">
        <v>6835.99</v>
      </c>
      <c r="H8" s="9" t="s">
        <v>15</v>
      </c>
      <c r="I8" s="9">
        <v>350230.41</v>
      </c>
      <c r="J8" s="24"/>
      <c r="K8" s="25">
        <f>SUM(K6:K7)</f>
        <v>29.912820000000004</v>
      </c>
      <c r="L8" s="22">
        <f>K8/(I5/1000)</f>
        <v>0.60200120871895724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26" t="s">
        <v>16</v>
      </c>
      <c r="C9" s="18"/>
      <c r="D9" s="19"/>
      <c r="E9" s="20"/>
      <c r="F9" s="9" t="s">
        <v>17</v>
      </c>
      <c r="G9" s="9">
        <v>64864.78</v>
      </c>
      <c r="H9" s="9" t="s">
        <v>18</v>
      </c>
      <c r="I9" s="9">
        <v>2916014.16</v>
      </c>
      <c r="J9" s="1"/>
      <c r="K9" s="2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7" t="s">
        <v>11</v>
      </c>
      <c r="C10" s="18">
        <v>4.3502999999999998</v>
      </c>
      <c r="D10" s="19">
        <v>1.9781137489750324E-2</v>
      </c>
      <c r="E10" s="20">
        <v>-6.2783643668267719E-2</v>
      </c>
      <c r="F10" s="9" t="s">
        <v>19</v>
      </c>
      <c r="G10" s="9">
        <v>1622.14</v>
      </c>
      <c r="H10" s="9" t="s">
        <v>20</v>
      </c>
      <c r="I10" s="9">
        <v>368053.22</v>
      </c>
      <c r="J10" s="1"/>
      <c r="K10" s="27">
        <f t="shared" ref="K10:K22" si="1">G7/1000</f>
        <v>4.3502999999999998</v>
      </c>
      <c r="L10" s="28">
        <f t="shared" ref="L10:L23" si="2">K10/($I$6/1000)</f>
        <v>1.9781137489750324E-2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7" t="s">
        <v>14</v>
      </c>
      <c r="C11" s="18">
        <v>6.8359899999999998</v>
      </c>
      <c r="D11" s="19">
        <v>3.108375469934449E-2</v>
      </c>
      <c r="E11" s="20">
        <v>-6.2879689617732715E-2</v>
      </c>
      <c r="F11" s="9" t="s">
        <v>21</v>
      </c>
      <c r="G11" s="9">
        <v>6702.88</v>
      </c>
      <c r="H11" s="9" t="s">
        <v>22</v>
      </c>
      <c r="I11" s="9">
        <v>262515.52</v>
      </c>
      <c r="J11" s="1"/>
      <c r="K11" s="27">
        <f t="shared" si="1"/>
        <v>6.8359899999999998</v>
      </c>
      <c r="L11" s="28">
        <f t="shared" si="2"/>
        <v>3.108375469934449E-2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7" t="s">
        <v>17</v>
      </c>
      <c r="C12" s="18">
        <v>64.864779999999996</v>
      </c>
      <c r="D12" s="19">
        <v>0.29494497653550494</v>
      </c>
      <c r="E12" s="20">
        <v>-5.7012254273161811E-2</v>
      </c>
      <c r="F12" s="9" t="s">
        <v>23</v>
      </c>
      <c r="G12" s="9">
        <v>6192.64</v>
      </c>
      <c r="H12" s="9" t="s">
        <v>24</v>
      </c>
      <c r="I12" s="9">
        <v>142672.04</v>
      </c>
      <c r="J12" s="1"/>
      <c r="K12" s="27">
        <f t="shared" si="1"/>
        <v>64.864779999999996</v>
      </c>
      <c r="L12" s="28">
        <f t="shared" si="2"/>
        <v>0.29494497653550494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7" t="s">
        <v>25</v>
      </c>
      <c r="C13" s="18">
        <v>1.6221400000000001</v>
      </c>
      <c r="D13" s="19">
        <v>7.375991165580212E-3</v>
      </c>
      <c r="E13" s="20">
        <v>-6.3391833805972575E-2</v>
      </c>
      <c r="F13" s="9" t="s">
        <v>26</v>
      </c>
      <c r="G13" s="9">
        <v>5865.34</v>
      </c>
      <c r="H13" s="9" t="s">
        <v>27</v>
      </c>
      <c r="I13" s="9">
        <v>69212.08</v>
      </c>
      <c r="J13" s="1"/>
      <c r="K13" s="27">
        <f t="shared" si="1"/>
        <v>1.6221400000000001</v>
      </c>
      <c r="L13" s="28">
        <f t="shared" si="2"/>
        <v>7.375991165580212E-3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7" t="s">
        <v>21</v>
      </c>
      <c r="C14" s="18">
        <v>6.7028800000000004</v>
      </c>
      <c r="D14" s="19">
        <v>3.0478493634300548E-2</v>
      </c>
      <c r="E14" s="20">
        <v>-6.1940499517451397E-2</v>
      </c>
      <c r="F14" s="9" t="s">
        <v>28</v>
      </c>
      <c r="G14" s="9">
        <v>5700.88</v>
      </c>
      <c r="H14" s="9" t="s">
        <v>29</v>
      </c>
      <c r="I14" s="9">
        <v>1011931.74</v>
      </c>
      <c r="J14" s="1"/>
      <c r="K14" s="27">
        <f t="shared" si="1"/>
        <v>6.7028800000000004</v>
      </c>
      <c r="L14" s="28">
        <f t="shared" si="2"/>
        <v>3.0478493634300548E-2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7" t="s">
        <v>23</v>
      </c>
      <c r="C15" s="18">
        <v>6.1926399999999999</v>
      </c>
      <c r="D15" s="19">
        <v>2.8158394424413823E-2</v>
      </c>
      <c r="E15" s="20">
        <v>-8.5182308872361778E-2</v>
      </c>
      <c r="F15" s="9" t="s">
        <v>30</v>
      </c>
      <c r="G15" s="9">
        <v>3022.78</v>
      </c>
      <c r="H15" s="9" t="s">
        <v>31</v>
      </c>
      <c r="I15" s="9">
        <v>575493.07999999996</v>
      </c>
      <c r="J15" s="1"/>
      <c r="K15" s="27">
        <f t="shared" si="1"/>
        <v>6.1926399999999999</v>
      </c>
      <c r="L15" s="28">
        <f t="shared" si="2"/>
        <v>2.8158394424413823E-2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7" t="s">
        <v>26</v>
      </c>
      <c r="C16" s="18">
        <v>5.8653399999999998</v>
      </c>
      <c r="D16" s="19">
        <v>2.6670136993800928E-2</v>
      </c>
      <c r="E16" s="20">
        <v>-5.9698397388142532E-2</v>
      </c>
      <c r="F16" s="9" t="s">
        <v>32</v>
      </c>
      <c r="G16" s="9">
        <v>28067.89</v>
      </c>
      <c r="H16" s="9" t="s">
        <v>33</v>
      </c>
      <c r="I16" s="9">
        <v>86328.52</v>
      </c>
      <c r="J16" s="1"/>
      <c r="K16" s="27">
        <f t="shared" si="1"/>
        <v>5.8653399999999998</v>
      </c>
      <c r="L16" s="28">
        <f t="shared" si="2"/>
        <v>2.6670136993800928E-2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7" t="s">
        <v>28</v>
      </c>
      <c r="C17" s="18">
        <v>5.7008799999999997</v>
      </c>
      <c r="D17" s="19">
        <v>2.5922325148281231E-2</v>
      </c>
      <c r="E17" s="20">
        <v>-7.2109326894698955E-2</v>
      </c>
      <c r="F17" s="9" t="s">
        <v>34</v>
      </c>
      <c r="G17" s="9">
        <v>19609.36</v>
      </c>
      <c r="H17" s="9" t="s">
        <v>35</v>
      </c>
      <c r="I17" s="9">
        <v>182762.46</v>
      </c>
      <c r="J17" s="1"/>
      <c r="K17" s="27">
        <f t="shared" si="1"/>
        <v>5.7008799999999997</v>
      </c>
      <c r="L17" s="28">
        <f t="shared" si="2"/>
        <v>2.5922325148281231E-2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7" t="s">
        <v>30</v>
      </c>
      <c r="C18" s="18">
        <v>3.02278</v>
      </c>
      <c r="D18" s="19">
        <v>1.3744805365438588E-2</v>
      </c>
      <c r="E18" s="20">
        <v>-7.1156451550954958E-2</v>
      </c>
      <c r="F18" s="9" t="s">
        <v>36</v>
      </c>
      <c r="G18" s="9">
        <v>17710.810000000001</v>
      </c>
      <c r="H18" s="9" t="s">
        <v>37</v>
      </c>
      <c r="I18" s="9">
        <v>77838.44</v>
      </c>
      <c r="J18" s="1"/>
      <c r="K18" s="27">
        <f t="shared" si="1"/>
        <v>3.02278</v>
      </c>
      <c r="L18" s="28">
        <f t="shared" si="2"/>
        <v>1.3744805365438588E-2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7" t="s">
        <v>32</v>
      </c>
      <c r="C19" s="18">
        <v>28.067889999999998</v>
      </c>
      <c r="D19" s="19">
        <v>0.12762678232241184</v>
      </c>
      <c r="E19" s="20">
        <v>-4.4044539561702289E-2</v>
      </c>
      <c r="F19" s="9" t="s">
        <v>38</v>
      </c>
      <c r="G19" s="9">
        <v>10588.65</v>
      </c>
      <c r="H19" s="9" t="s">
        <v>39</v>
      </c>
      <c r="I19" s="9">
        <v>834607.32</v>
      </c>
      <c r="J19" s="1"/>
      <c r="K19" s="27">
        <f t="shared" si="1"/>
        <v>28.067889999999998</v>
      </c>
      <c r="L19" s="28">
        <f t="shared" si="2"/>
        <v>0.12762678232241184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7" t="s">
        <v>34</v>
      </c>
      <c r="C20" s="18">
        <v>19.609360000000002</v>
      </c>
      <c r="D20" s="19">
        <v>8.916521762775223E-2</v>
      </c>
      <c r="E20" s="20">
        <v>-6.8104194297550213E-2</v>
      </c>
      <c r="F20" s="9" t="s">
        <v>19</v>
      </c>
      <c r="G20" s="9">
        <v>26759.14</v>
      </c>
      <c r="H20" s="9" t="s">
        <v>40</v>
      </c>
      <c r="I20" s="9">
        <v>351976.98</v>
      </c>
      <c r="J20" s="1"/>
      <c r="K20" s="27">
        <f t="shared" si="1"/>
        <v>19.609360000000002</v>
      </c>
      <c r="L20" s="28">
        <f t="shared" si="2"/>
        <v>8.916521762775223E-2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7" t="s">
        <v>36</v>
      </c>
      <c r="C21" s="18">
        <v>17.710810000000002</v>
      </c>
      <c r="D21" s="19">
        <v>8.0532369644586585E-2</v>
      </c>
      <c r="E21" s="20">
        <v>-7.3833895335929989E-2</v>
      </c>
      <c r="F21" s="9" t="s">
        <v>19</v>
      </c>
      <c r="G21" s="9">
        <v>8137.29</v>
      </c>
      <c r="H21" s="9" t="s">
        <v>41</v>
      </c>
      <c r="I21" s="9">
        <v>165376.57999999999</v>
      </c>
      <c r="J21" s="1"/>
      <c r="K21" s="27">
        <f t="shared" si="1"/>
        <v>17.710810000000002</v>
      </c>
      <c r="L21" s="28">
        <f t="shared" si="2"/>
        <v>8.0532369644586585E-2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7" t="s">
        <v>38</v>
      </c>
      <c r="C22" s="18">
        <v>10.588649999999999</v>
      </c>
      <c r="D22" s="19">
        <v>4.8147378682124174E-2</v>
      </c>
      <c r="E22" s="20">
        <v>-6.3937753810120235E-2</v>
      </c>
      <c r="F22" s="9" t="s">
        <v>42</v>
      </c>
      <c r="G22" s="9">
        <v>3412.01</v>
      </c>
      <c r="H22" s="9" t="s">
        <v>43</v>
      </c>
      <c r="I22" s="9">
        <v>197773.31</v>
      </c>
      <c r="J22" s="1"/>
      <c r="K22" s="27">
        <f t="shared" si="1"/>
        <v>10.588649999999999</v>
      </c>
      <c r="L22" s="28">
        <f t="shared" si="2"/>
        <v>4.8147378682124174E-2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23" t="s">
        <v>13</v>
      </c>
      <c r="C23" s="18">
        <v>181.13444000000001</v>
      </c>
      <c r="D23" s="19">
        <v>0.82363176373328995</v>
      </c>
      <c r="E23" s="20"/>
      <c r="F23" s="9" t="s">
        <v>44</v>
      </c>
      <c r="G23" s="9">
        <v>5316.28</v>
      </c>
      <c r="H23" s="9" t="s">
        <v>45</v>
      </c>
      <c r="I23" s="9">
        <v>239314.49</v>
      </c>
      <c r="J23" s="24"/>
      <c r="K23" s="27">
        <f>SUM(K10:K22)</f>
        <v>181.13444000000001</v>
      </c>
      <c r="L23" s="28">
        <f t="shared" si="2"/>
        <v>0.82363176373328995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26" t="s">
        <v>46</v>
      </c>
      <c r="C24" s="18"/>
      <c r="D24" s="19"/>
      <c r="E24" s="20"/>
      <c r="F24" s="9" t="s">
        <v>47</v>
      </c>
      <c r="G24" s="9">
        <v>37848.39</v>
      </c>
      <c r="H24" s="9" t="s">
        <v>48</v>
      </c>
      <c r="I24" s="9">
        <v>535214.98</v>
      </c>
      <c r="J24" s="1"/>
      <c r="K24" s="27"/>
      <c r="L24" s="2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29" t="s">
        <v>49</v>
      </c>
      <c r="C25" s="18">
        <v>26.759139999999999</v>
      </c>
      <c r="D25" s="19">
        <v>0.20876419638258378</v>
      </c>
      <c r="E25" s="20">
        <v>-3.1953476380761736E-2</v>
      </c>
      <c r="F25" s="9" t="s">
        <v>19</v>
      </c>
      <c r="G25" s="9">
        <v>1607.75</v>
      </c>
      <c r="H25" s="9" t="s">
        <v>50</v>
      </c>
      <c r="I25" s="9">
        <v>406112.77</v>
      </c>
      <c r="J25" s="1"/>
      <c r="K25" s="27">
        <f t="shared" ref="K25:K32" si="3">G20/1000</f>
        <v>26.759139999999999</v>
      </c>
      <c r="L25" s="28">
        <f t="shared" ref="L25:L33" si="4">K25/($I$7/1000)</f>
        <v>0.20876419638258378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7" t="s">
        <v>51</v>
      </c>
      <c r="C26" s="18">
        <v>8.1372900000000001</v>
      </c>
      <c r="D26" s="19">
        <v>6.3483908959033636E-2</v>
      </c>
      <c r="E26" s="20">
        <v>-7.8200516715603796E-2</v>
      </c>
      <c r="F26" s="9" t="s">
        <v>52</v>
      </c>
      <c r="G26" s="9">
        <v>3536.16</v>
      </c>
      <c r="H26" s="9" t="s">
        <v>53</v>
      </c>
      <c r="I26" s="9">
        <v>61754.25</v>
      </c>
      <c r="J26" s="1"/>
      <c r="K26" s="27">
        <f t="shared" si="3"/>
        <v>8.1372900000000001</v>
      </c>
      <c r="L26" s="28">
        <f t="shared" si="4"/>
        <v>6.3483908959033636E-2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7" t="s">
        <v>42</v>
      </c>
      <c r="C27" s="18">
        <v>3.4120100000000004</v>
      </c>
      <c r="D27" s="19">
        <v>2.6619148660956212E-2</v>
      </c>
      <c r="E27" s="20">
        <v>-6.4370357714146786E-2</v>
      </c>
      <c r="F27" s="9" t="s">
        <v>19</v>
      </c>
      <c r="G27" s="9">
        <v>1653.09</v>
      </c>
      <c r="H27" s="9" t="s">
        <v>54</v>
      </c>
      <c r="I27" s="9">
        <v>463876.5</v>
      </c>
      <c r="J27" s="1"/>
      <c r="K27" s="27">
        <f t="shared" si="3"/>
        <v>3.4120100000000004</v>
      </c>
      <c r="L27" s="28">
        <f t="shared" si="4"/>
        <v>2.6619148660956212E-2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7" t="s">
        <v>44</v>
      </c>
      <c r="C28" s="18">
        <v>5.3162799999999999</v>
      </c>
      <c r="D28" s="19">
        <v>4.1475507880477568E-2</v>
      </c>
      <c r="E28" s="20">
        <v>-3.5289579460780263E-2</v>
      </c>
      <c r="F28" s="9" t="s">
        <v>55</v>
      </c>
      <c r="G28" s="9">
        <v>7619.92</v>
      </c>
      <c r="H28" s="9" t="s">
        <v>56</v>
      </c>
      <c r="I28" s="9">
        <v>354024.49</v>
      </c>
      <c r="J28" s="1"/>
      <c r="K28" s="27">
        <f t="shared" si="3"/>
        <v>5.3162799999999999</v>
      </c>
      <c r="L28" s="28">
        <f t="shared" si="4"/>
        <v>4.1475507880477568E-2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7" t="s">
        <v>47</v>
      </c>
      <c r="C29" s="18">
        <v>37.848390000000002</v>
      </c>
      <c r="D29" s="19">
        <v>0.29527812637942102</v>
      </c>
      <c r="E29" s="20">
        <v>-6.1434721478477283E-2</v>
      </c>
      <c r="F29" s="9" t="s">
        <v>57</v>
      </c>
      <c r="G29" s="9">
        <v>5852.71</v>
      </c>
      <c r="H29" s="9" t="s">
        <v>58</v>
      </c>
      <c r="I29" s="9">
        <v>315322.84999999998</v>
      </c>
      <c r="J29" s="1"/>
      <c r="K29" s="27">
        <f t="shared" si="3"/>
        <v>37.848390000000002</v>
      </c>
      <c r="L29" s="28">
        <f t="shared" si="4"/>
        <v>0.29527812637942102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7" t="s">
        <v>59</v>
      </c>
      <c r="C30" s="18">
        <v>1.60775</v>
      </c>
      <c r="D30" s="19">
        <v>1.2543027792899886E-2</v>
      </c>
      <c r="E30" s="20">
        <v>-7.0899668310994923E-2</v>
      </c>
      <c r="F30" s="9" t="s">
        <v>60</v>
      </c>
      <c r="G30" s="9">
        <v>258125.69</v>
      </c>
      <c r="H30" s="9" t="s">
        <v>61</v>
      </c>
      <c r="I30" s="9">
        <v>111630.41</v>
      </c>
      <c r="J30" s="1"/>
      <c r="K30" s="27">
        <f t="shared" si="3"/>
        <v>1.60775</v>
      </c>
      <c r="L30" s="28">
        <f t="shared" si="4"/>
        <v>1.2543027792899886E-2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7" t="s">
        <v>52</v>
      </c>
      <c r="C31" s="18">
        <v>3.5361599999999997</v>
      </c>
      <c r="D31" s="19">
        <v>2.7587717717394409E-2</v>
      </c>
      <c r="E31" s="20">
        <v>-6.7646411252323957E-2</v>
      </c>
      <c r="F31" s="9" t="s">
        <v>62</v>
      </c>
      <c r="G31" s="9">
        <v>7297.28</v>
      </c>
      <c r="H31" s="9" t="s">
        <v>63</v>
      </c>
      <c r="I31" s="9">
        <v>49531.17</v>
      </c>
      <c r="J31" s="1"/>
      <c r="K31" s="27">
        <f t="shared" si="3"/>
        <v>3.5361599999999997</v>
      </c>
      <c r="L31" s="28">
        <f t="shared" si="4"/>
        <v>2.7587717717394409E-2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7" t="s">
        <v>64</v>
      </c>
      <c r="C32" s="18">
        <v>1.6530899999999999</v>
      </c>
      <c r="D32" s="19">
        <v>1.2896752488984527E-2</v>
      </c>
      <c r="E32" s="20">
        <v>-5.4501574329963609E-2</v>
      </c>
      <c r="F32" s="9" t="s">
        <v>65</v>
      </c>
      <c r="G32" s="9">
        <v>4971.8</v>
      </c>
      <c r="H32" s="9" t="s">
        <v>66</v>
      </c>
      <c r="I32" s="9">
        <v>548333.26</v>
      </c>
      <c r="J32" s="1"/>
      <c r="K32" s="27">
        <f t="shared" si="3"/>
        <v>1.6530899999999999</v>
      </c>
      <c r="L32" s="28">
        <f t="shared" si="4"/>
        <v>1.2896752488984527E-2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23" t="s">
        <v>13</v>
      </c>
      <c r="C33" s="18">
        <v>88.270109999999988</v>
      </c>
      <c r="D33" s="19">
        <v>0.68864838626175096</v>
      </c>
      <c r="E33" s="20"/>
      <c r="F33" s="9" t="s">
        <v>67</v>
      </c>
      <c r="G33" s="9">
        <v>44610.85</v>
      </c>
      <c r="H33" s="9" t="s">
        <v>68</v>
      </c>
      <c r="I33" s="9">
        <v>52224.66</v>
      </c>
      <c r="J33" s="24"/>
      <c r="K33" s="27">
        <f>SUM(K25:K32)</f>
        <v>88.270109999999988</v>
      </c>
      <c r="L33" s="28">
        <f t="shared" si="4"/>
        <v>0.68864838626175096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26" t="s">
        <v>69</v>
      </c>
      <c r="C34" s="18"/>
      <c r="D34" s="19"/>
      <c r="E34" s="20"/>
      <c r="F34" s="9" t="s">
        <v>70</v>
      </c>
      <c r="G34" s="9">
        <v>8412.51</v>
      </c>
      <c r="H34" s="9" t="s">
        <v>71</v>
      </c>
      <c r="I34" s="9">
        <v>121986.19</v>
      </c>
      <c r="J34" s="1"/>
      <c r="K34" s="27"/>
      <c r="L34" s="2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7" t="s">
        <v>55</v>
      </c>
      <c r="C35" s="18">
        <v>7.6199200000000005</v>
      </c>
      <c r="D35" s="19">
        <v>2.1756877136968208E-2</v>
      </c>
      <c r="E35" s="20">
        <v>-7.1506829498970026E-2</v>
      </c>
      <c r="F35" s="9" t="s">
        <v>72</v>
      </c>
      <c r="G35" s="9">
        <v>48788.36</v>
      </c>
      <c r="H35" s="9" t="s">
        <v>73</v>
      </c>
      <c r="I35" s="9">
        <v>81630.080000000002</v>
      </c>
      <c r="J35" s="1"/>
      <c r="K35" s="27">
        <f t="shared" ref="K35:K41" si="5">G28/1000</f>
        <v>7.6199200000000005</v>
      </c>
      <c r="L35" s="28">
        <f t="shared" ref="L35:L42" si="6">K35/($I$8/1000)</f>
        <v>2.1756877136968208E-2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7" t="s">
        <v>57</v>
      </c>
      <c r="C36" s="18">
        <v>5.8527100000000001</v>
      </c>
      <c r="D36" s="19">
        <v>1.6711027463320507E-2</v>
      </c>
      <c r="E36" s="20">
        <v>-4.0405667802045353E-2</v>
      </c>
      <c r="F36" s="9" t="s">
        <v>74</v>
      </c>
      <c r="G36" s="9">
        <v>9780.09</v>
      </c>
      <c r="H36" s="9" t="s">
        <v>75</v>
      </c>
      <c r="I36" s="9">
        <v>574049.66</v>
      </c>
      <c r="J36" s="1"/>
      <c r="K36" s="27">
        <f t="shared" si="5"/>
        <v>5.8527100000000001</v>
      </c>
      <c r="L36" s="28">
        <f t="shared" si="6"/>
        <v>1.6711027463320507E-2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7" t="s">
        <v>60</v>
      </c>
      <c r="C37" s="18">
        <v>258.12569000000002</v>
      </c>
      <c r="D37" s="19">
        <v>0.73701678275167504</v>
      </c>
      <c r="E37" s="20">
        <v>-5.5193097785835143E-2</v>
      </c>
      <c r="F37" s="9" t="s">
        <v>76</v>
      </c>
      <c r="G37" s="9">
        <v>8223.9500000000007</v>
      </c>
      <c r="H37" s="9" t="s">
        <v>77</v>
      </c>
      <c r="I37" s="9">
        <v>97257.98</v>
      </c>
      <c r="J37" s="1"/>
      <c r="K37" s="27">
        <f t="shared" si="5"/>
        <v>258.12569000000002</v>
      </c>
      <c r="L37" s="28">
        <f t="shared" si="6"/>
        <v>0.73701678275167504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7" t="s">
        <v>62</v>
      </c>
      <c r="C38" s="18">
        <v>7.2972799999999998</v>
      </c>
      <c r="D38" s="19">
        <v>2.0835655019220065E-2</v>
      </c>
      <c r="E38" s="20">
        <v>-4.6210825459764404E-2</v>
      </c>
      <c r="F38" s="9" t="s">
        <v>78</v>
      </c>
      <c r="G38" s="9">
        <v>47012.15</v>
      </c>
      <c r="H38" s="9" t="s">
        <v>79</v>
      </c>
      <c r="I38" s="9">
        <v>159819.65</v>
      </c>
      <c r="J38" s="1"/>
      <c r="K38" s="27">
        <f t="shared" si="5"/>
        <v>7.2972799999999998</v>
      </c>
      <c r="L38" s="28">
        <f t="shared" si="6"/>
        <v>2.0835655019220065E-2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7" t="s">
        <v>65</v>
      </c>
      <c r="C39" s="18">
        <v>4.9718</v>
      </c>
      <c r="D39" s="19">
        <v>1.419579756081147E-2</v>
      </c>
      <c r="E39" s="20">
        <v>-3.9259720138290266E-2</v>
      </c>
      <c r="F39" s="9" t="s">
        <v>80</v>
      </c>
      <c r="G39" s="9">
        <v>6030.44</v>
      </c>
      <c r="H39" s="9" t="s">
        <v>81</v>
      </c>
      <c r="I39" s="9">
        <v>1537318.95</v>
      </c>
      <c r="J39" s="1"/>
      <c r="K39" s="27">
        <f t="shared" si="5"/>
        <v>4.9718</v>
      </c>
      <c r="L39" s="28">
        <f t="shared" si="6"/>
        <v>1.419579756081147E-2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7" t="s">
        <v>67</v>
      </c>
      <c r="C40" s="18">
        <v>44.610849999999999</v>
      </c>
      <c r="D40" s="19">
        <v>0.12737571817364463</v>
      </c>
      <c r="E40" s="20">
        <v>-6.4838637692641199E-2</v>
      </c>
      <c r="F40" s="9" t="s">
        <v>82</v>
      </c>
      <c r="G40" s="9">
        <v>999982.13</v>
      </c>
      <c r="H40" s="9" t="s">
        <v>83</v>
      </c>
      <c r="I40" s="9">
        <v>634858.44999999995</v>
      </c>
      <c r="J40" s="1"/>
      <c r="K40" s="27">
        <f t="shared" si="5"/>
        <v>44.610849999999999</v>
      </c>
      <c r="L40" s="28">
        <f t="shared" si="6"/>
        <v>0.12737571817364463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7" t="s">
        <v>70</v>
      </c>
      <c r="C41" s="18">
        <v>8.412510000000001</v>
      </c>
      <c r="D41" s="19">
        <v>2.4019930193954323E-2</v>
      </c>
      <c r="E41" s="20">
        <v>-4.7747641312668843E-2</v>
      </c>
      <c r="F41" s="9" t="s">
        <v>84</v>
      </c>
      <c r="G41" s="9">
        <v>7118.73</v>
      </c>
      <c r="H41" s="9" t="s">
        <v>85</v>
      </c>
      <c r="I41" s="9">
        <v>190215.72</v>
      </c>
      <c r="J41" s="1"/>
      <c r="K41" s="27">
        <f t="shared" si="5"/>
        <v>8.412510000000001</v>
      </c>
      <c r="L41" s="28">
        <f t="shared" si="6"/>
        <v>2.4019930193954323E-2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23" t="s">
        <v>13</v>
      </c>
      <c r="C42" s="18">
        <v>336.89076</v>
      </c>
      <c r="D42" s="19">
        <v>0.96191178829959412</v>
      </c>
      <c r="E42" s="20"/>
      <c r="F42" s="9" t="s">
        <v>86</v>
      </c>
      <c r="G42" s="9">
        <v>9541.3700000000008</v>
      </c>
      <c r="H42" s="9" t="s">
        <v>87</v>
      </c>
      <c r="I42" s="9">
        <v>232246.87</v>
      </c>
      <c r="J42" s="24"/>
      <c r="K42" s="27">
        <f>SUM(K35:K41)</f>
        <v>336.89076</v>
      </c>
      <c r="L42" s="28">
        <f t="shared" si="6"/>
        <v>0.96191178829959412</v>
      </c>
      <c r="M42" s="28" t="s">
        <v>88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26" t="s">
        <v>89</v>
      </c>
      <c r="C43" s="18"/>
      <c r="D43" s="19"/>
      <c r="E43" s="20"/>
      <c r="F43" s="9" t="s">
        <v>90</v>
      </c>
      <c r="G43" s="9">
        <v>24349.599999999999</v>
      </c>
      <c r="H43" s="9" t="s">
        <v>91</v>
      </c>
      <c r="I43" s="9">
        <v>734394.65</v>
      </c>
      <c r="J43" s="1"/>
      <c r="K43" s="27"/>
      <c r="L43" s="2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7" t="s">
        <v>72</v>
      </c>
      <c r="C44" s="18">
        <v>48.788359999999997</v>
      </c>
      <c r="D44" s="19">
        <v>1.673118075668055E-2</v>
      </c>
      <c r="E44" s="20">
        <v>-7.9329975170653877E-2</v>
      </c>
      <c r="F44" s="9" t="s">
        <v>92</v>
      </c>
      <c r="G44" s="9">
        <v>11095.27</v>
      </c>
      <c r="H44" s="9" t="s">
        <v>93</v>
      </c>
      <c r="I44" s="9">
        <v>57273.5</v>
      </c>
      <c r="J44" s="1"/>
      <c r="K44" s="27">
        <f t="shared" ref="K44:K69" si="7">G35/1000</f>
        <v>48.788359999999997</v>
      </c>
      <c r="L44" s="28">
        <f t="shared" ref="L44:L70" si="8">K44/($I$9/1000)</f>
        <v>1.673118075668055E-2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7" t="s">
        <v>74</v>
      </c>
      <c r="C45" s="18">
        <v>9.7800899999999995</v>
      </c>
      <c r="D45" s="19">
        <v>3.3539240426733725E-3</v>
      </c>
      <c r="E45" s="20">
        <v>-7.4916433245178604E-2</v>
      </c>
      <c r="F45" s="9" t="s">
        <v>94</v>
      </c>
      <c r="G45" s="9">
        <v>57747.93</v>
      </c>
      <c r="H45" s="9" t="s">
        <v>95</v>
      </c>
      <c r="I45" s="9">
        <v>229760.62</v>
      </c>
      <c r="J45" s="1"/>
      <c r="K45" s="27">
        <f t="shared" si="7"/>
        <v>9.7800899999999995</v>
      </c>
      <c r="L45" s="28">
        <f t="shared" si="8"/>
        <v>3.3539240426733725E-3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7" t="s">
        <v>76</v>
      </c>
      <c r="C46" s="18">
        <v>8.2239500000000003</v>
      </c>
      <c r="D46" s="19">
        <v>2.8202709413454974E-3</v>
      </c>
      <c r="E46" s="20">
        <v>-7.6079490276575679E-2</v>
      </c>
      <c r="F46" s="9" t="s">
        <v>96</v>
      </c>
      <c r="G46" s="9">
        <v>8544.6200000000008</v>
      </c>
      <c r="H46" s="9" t="s">
        <v>97</v>
      </c>
      <c r="I46" s="9">
        <v>51494.92</v>
      </c>
      <c r="J46" s="1"/>
      <c r="K46" s="27">
        <f t="shared" si="7"/>
        <v>8.2239500000000003</v>
      </c>
      <c r="L46" s="28">
        <f t="shared" si="8"/>
        <v>2.8202709413454974E-3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7" t="s">
        <v>78</v>
      </c>
      <c r="C47" s="18">
        <v>47.012149999999998</v>
      </c>
      <c r="D47" s="19">
        <v>1.6122058200156338E-2</v>
      </c>
      <c r="E47" s="20">
        <v>-7.1929687443063384E-2</v>
      </c>
      <c r="F47" s="9" t="s">
        <v>98</v>
      </c>
      <c r="G47" s="9">
        <v>183226.44</v>
      </c>
      <c r="H47" s="9" t="s">
        <v>99</v>
      </c>
      <c r="I47" s="9">
        <v>359514.91</v>
      </c>
      <c r="J47" s="1"/>
      <c r="K47" s="27">
        <f t="shared" si="7"/>
        <v>47.012149999999998</v>
      </c>
      <c r="L47" s="28">
        <f t="shared" si="8"/>
        <v>1.6122058200156338E-2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7" t="s">
        <v>80</v>
      </c>
      <c r="C48" s="18">
        <v>6.0304399999999996</v>
      </c>
      <c r="D48" s="19">
        <v>2.0680420838559985E-3</v>
      </c>
      <c r="E48" s="20">
        <v>-6.2253414024824205E-2</v>
      </c>
      <c r="F48" s="9" t="s">
        <v>100</v>
      </c>
      <c r="G48" s="9">
        <v>29494.81</v>
      </c>
      <c r="H48" s="9" t="s">
        <v>101</v>
      </c>
      <c r="I48" s="9">
        <v>1761829.42</v>
      </c>
      <c r="J48" s="1"/>
      <c r="K48" s="27">
        <f t="shared" si="7"/>
        <v>6.0304399999999996</v>
      </c>
      <c r="L48" s="28">
        <f t="shared" si="8"/>
        <v>2.0680420838559985E-3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7" t="s">
        <v>82</v>
      </c>
      <c r="C49" s="18">
        <v>999.98212999999998</v>
      </c>
      <c r="D49" s="19">
        <v>0.34292773461703624</v>
      </c>
      <c r="E49" s="20">
        <v>-9.7181029125341101E-2</v>
      </c>
      <c r="F49" s="9" t="s">
        <v>102</v>
      </c>
      <c r="G49" s="9">
        <v>143526.78</v>
      </c>
      <c r="H49" s="9" t="s">
        <v>103</v>
      </c>
      <c r="I49" s="9">
        <v>183275.62</v>
      </c>
      <c r="J49" s="1"/>
      <c r="K49" s="27">
        <f t="shared" si="7"/>
        <v>999.98212999999998</v>
      </c>
      <c r="L49" s="28">
        <f t="shared" si="8"/>
        <v>0.34292773461703624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7" t="s">
        <v>84</v>
      </c>
      <c r="C50" s="18">
        <v>7.1187299999999993</v>
      </c>
      <c r="D50" s="19">
        <v>2.4412535774517635E-3</v>
      </c>
      <c r="E50" s="20">
        <v>-7.2885025725486163E-2</v>
      </c>
      <c r="F50" s="9" t="s">
        <v>104</v>
      </c>
      <c r="G50" s="9">
        <v>15019.35</v>
      </c>
      <c r="H50" s="9" t="s">
        <v>105</v>
      </c>
      <c r="I50" s="9">
        <v>533443.09</v>
      </c>
      <c r="J50" s="1"/>
      <c r="K50" s="27">
        <f t="shared" si="7"/>
        <v>7.1187299999999993</v>
      </c>
      <c r="L50" s="28">
        <f t="shared" si="8"/>
        <v>2.4412535774517635E-3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7" t="s">
        <v>86</v>
      </c>
      <c r="C51" s="18">
        <v>9.5413700000000006</v>
      </c>
      <c r="D51" s="19">
        <v>3.2720588709349752E-3</v>
      </c>
      <c r="E51" s="20">
        <v>-8.3041298424280985E-2</v>
      </c>
      <c r="F51" s="9" t="s">
        <v>106</v>
      </c>
      <c r="G51" s="9">
        <v>239625.88</v>
      </c>
      <c r="H51" s="9" t="s">
        <v>107</v>
      </c>
      <c r="I51" s="9">
        <v>31388</v>
      </c>
      <c r="J51" s="1"/>
      <c r="K51" s="27">
        <f t="shared" si="7"/>
        <v>9.5413700000000006</v>
      </c>
      <c r="L51" s="28">
        <f t="shared" si="8"/>
        <v>3.2720588709349752E-3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7" t="s">
        <v>90</v>
      </c>
      <c r="C52" s="18">
        <v>24.349599999999999</v>
      </c>
      <c r="D52" s="19">
        <v>8.3503023867346361E-3</v>
      </c>
      <c r="E52" s="20">
        <v>-8.2234377325586361E-2</v>
      </c>
      <c r="F52" s="9" t="s">
        <v>108</v>
      </c>
      <c r="G52" s="9">
        <v>329244.26</v>
      </c>
      <c r="H52" s="9" t="s">
        <v>109</v>
      </c>
      <c r="I52" s="9">
        <v>547760.79</v>
      </c>
      <c r="J52" s="1"/>
      <c r="K52" s="27">
        <f t="shared" si="7"/>
        <v>24.349599999999999</v>
      </c>
      <c r="L52" s="28">
        <f t="shared" si="8"/>
        <v>8.3503023867346361E-3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7" t="s">
        <v>92</v>
      </c>
      <c r="C53" s="18">
        <v>11.095270000000001</v>
      </c>
      <c r="D53" s="19">
        <v>3.8049438004100779E-3</v>
      </c>
      <c r="E53" s="20">
        <v>-7.1713895792907767E-2</v>
      </c>
      <c r="F53" s="9" t="s">
        <v>110</v>
      </c>
      <c r="G53" s="9">
        <v>26980.91</v>
      </c>
      <c r="H53" s="9" t="s">
        <v>111</v>
      </c>
      <c r="I53" s="9">
        <v>319664.78000000003</v>
      </c>
      <c r="J53" s="1"/>
      <c r="K53" s="27">
        <f t="shared" si="7"/>
        <v>11.095270000000001</v>
      </c>
      <c r="L53" s="28">
        <f t="shared" si="8"/>
        <v>3.8049438004100779E-3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7" t="s">
        <v>94</v>
      </c>
      <c r="C54" s="18">
        <v>57.747930000000004</v>
      </c>
      <c r="D54" s="19">
        <v>1.9803720706212207E-2</v>
      </c>
      <c r="E54" s="20">
        <v>-7.986754820041031E-2</v>
      </c>
      <c r="F54" s="9" t="s">
        <v>112</v>
      </c>
      <c r="G54" s="9">
        <v>18160.990000000002</v>
      </c>
      <c r="H54" s="9" t="s">
        <v>113</v>
      </c>
      <c r="I54" s="9">
        <v>71604.97</v>
      </c>
      <c r="J54" s="1"/>
      <c r="K54" s="27">
        <f t="shared" si="7"/>
        <v>57.747930000000004</v>
      </c>
      <c r="L54" s="28">
        <f t="shared" si="8"/>
        <v>1.9803720706212207E-2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7" t="s">
        <v>96</v>
      </c>
      <c r="C55" s="18">
        <v>8.5446200000000001</v>
      </c>
      <c r="D55" s="19">
        <v>2.9302395431440565E-3</v>
      </c>
      <c r="E55" s="20">
        <v>-7.8306322107048021E-2</v>
      </c>
      <c r="F55" s="9" t="s">
        <v>114</v>
      </c>
      <c r="G55" s="9">
        <v>31013.06</v>
      </c>
      <c r="H55" s="9" t="s">
        <v>115</v>
      </c>
      <c r="I55" s="9">
        <v>36929.360000000001</v>
      </c>
      <c r="J55" s="1"/>
      <c r="K55" s="27">
        <f t="shared" si="7"/>
        <v>8.5446200000000001</v>
      </c>
      <c r="L55" s="28">
        <f t="shared" si="8"/>
        <v>2.9302395431440565E-3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7" t="s">
        <v>98</v>
      </c>
      <c r="C56" s="18">
        <v>183.22644</v>
      </c>
      <c r="D56" s="19">
        <v>6.2834550844567905E-2</v>
      </c>
      <c r="E56" s="20">
        <v>-7.9750631086612178E-2</v>
      </c>
      <c r="F56" s="9" t="s">
        <v>116</v>
      </c>
      <c r="G56" s="9">
        <v>539139.76</v>
      </c>
      <c r="H56" s="3"/>
      <c r="I56" s="3"/>
      <c r="J56" s="1"/>
      <c r="K56" s="27">
        <f t="shared" si="7"/>
        <v>183.22644</v>
      </c>
      <c r="L56" s="28">
        <f t="shared" si="8"/>
        <v>6.2834550844567905E-2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7" t="s">
        <v>100</v>
      </c>
      <c r="C57" s="18">
        <v>29.494810000000001</v>
      </c>
      <c r="D57" s="19">
        <v>1.011476912718421E-2</v>
      </c>
      <c r="E57" s="20">
        <v>-7.7864453081856189E-2</v>
      </c>
      <c r="F57" s="9" t="s">
        <v>117</v>
      </c>
      <c r="G57" s="9">
        <v>31729.77</v>
      </c>
      <c r="H57" s="3"/>
      <c r="I57" s="3"/>
      <c r="J57" s="1"/>
      <c r="K57" s="27">
        <f t="shared" si="7"/>
        <v>29.494810000000001</v>
      </c>
      <c r="L57" s="28">
        <f t="shared" si="8"/>
        <v>1.011476912718421E-2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7" t="s">
        <v>102</v>
      </c>
      <c r="C58" s="18">
        <v>143.52678</v>
      </c>
      <c r="D58" s="19">
        <v>4.9220193087128217E-2</v>
      </c>
      <c r="E58" s="20">
        <v>-7.5278687333746541E-2</v>
      </c>
      <c r="F58" s="9" t="s">
        <v>118</v>
      </c>
      <c r="G58" s="9">
        <v>26050.26</v>
      </c>
      <c r="H58" s="3"/>
      <c r="I58" s="3"/>
      <c r="J58" s="1"/>
      <c r="K58" s="27">
        <f t="shared" si="7"/>
        <v>143.52678</v>
      </c>
      <c r="L58" s="28">
        <f t="shared" si="8"/>
        <v>4.9220193087128217E-2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7" t="s">
        <v>104</v>
      </c>
      <c r="C59" s="18">
        <v>15.019350000000001</v>
      </c>
      <c r="D59" s="19">
        <v>5.1506437129235343E-3</v>
      </c>
      <c r="E59" s="20">
        <v>-7.6340221871667446E-2</v>
      </c>
      <c r="F59" s="9" t="s">
        <v>119</v>
      </c>
      <c r="G59" s="9">
        <v>18837.72</v>
      </c>
      <c r="H59" s="3"/>
      <c r="I59" s="3"/>
      <c r="J59" s="1"/>
      <c r="K59" s="27">
        <f t="shared" si="7"/>
        <v>15.019350000000001</v>
      </c>
      <c r="L59" s="28">
        <f t="shared" si="8"/>
        <v>5.1506437129235343E-3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7" t="s">
        <v>106</v>
      </c>
      <c r="C60" s="18">
        <v>239.62588</v>
      </c>
      <c r="D60" s="19">
        <v>8.2175828666072037E-2</v>
      </c>
      <c r="E60" s="20">
        <v>-7.5178268458322317E-2</v>
      </c>
      <c r="F60" s="9" t="s">
        <v>120</v>
      </c>
      <c r="G60" s="9">
        <v>7544.13</v>
      </c>
      <c r="H60" s="3"/>
      <c r="I60" s="3"/>
      <c r="J60" s="1"/>
      <c r="K60" s="27">
        <f t="shared" si="7"/>
        <v>239.62588</v>
      </c>
      <c r="L60" s="28">
        <f t="shared" si="8"/>
        <v>8.2175828666072037E-2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7" t="s">
        <v>108</v>
      </c>
      <c r="C61" s="18">
        <v>329.24426</v>
      </c>
      <c r="D61" s="19">
        <v>0.11290900590139795</v>
      </c>
      <c r="E61" s="20">
        <v>-6.3980344350674789E-2</v>
      </c>
      <c r="F61" s="9" t="s">
        <v>121</v>
      </c>
      <c r="G61" s="9">
        <v>27751.29</v>
      </c>
      <c r="H61" s="3"/>
      <c r="I61" s="3"/>
      <c r="J61" s="1"/>
      <c r="K61" s="27">
        <f t="shared" si="7"/>
        <v>329.24426</v>
      </c>
      <c r="L61" s="28">
        <f t="shared" si="8"/>
        <v>0.11290900590139795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7" t="s">
        <v>110</v>
      </c>
      <c r="C62" s="18">
        <v>26.980910000000002</v>
      </c>
      <c r="D62" s="19">
        <v>9.2526676893777502E-3</v>
      </c>
      <c r="E62" s="20">
        <v>-7.1191476764017825E-2</v>
      </c>
      <c r="F62" s="9" t="s">
        <v>122</v>
      </c>
      <c r="G62" s="9">
        <v>38597.75</v>
      </c>
      <c r="H62" s="3"/>
      <c r="I62" s="3"/>
      <c r="J62" s="1"/>
      <c r="K62" s="27">
        <f t="shared" si="7"/>
        <v>26.980910000000002</v>
      </c>
      <c r="L62" s="28">
        <f t="shared" si="8"/>
        <v>9.2526676893777502E-3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7" t="s">
        <v>112</v>
      </c>
      <c r="C63" s="18">
        <v>18.160990000000002</v>
      </c>
      <c r="D63" s="19">
        <v>6.2280184537924195E-3</v>
      </c>
      <c r="E63" s="20">
        <v>-7.297315092091039E-2</v>
      </c>
      <c r="F63" s="9" t="s">
        <v>123</v>
      </c>
      <c r="G63" s="9">
        <v>213356.77</v>
      </c>
      <c r="H63" s="3"/>
      <c r="I63" s="3"/>
      <c r="J63" s="1"/>
      <c r="K63" s="27">
        <f t="shared" si="7"/>
        <v>18.160990000000002</v>
      </c>
      <c r="L63" s="28">
        <f t="shared" si="8"/>
        <v>6.2280184537924195E-3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7" t="s">
        <v>114</v>
      </c>
      <c r="C64" s="18">
        <v>31.013060000000003</v>
      </c>
      <c r="D64" s="19">
        <v>1.0635428464448883E-2</v>
      </c>
      <c r="E64" s="20">
        <v>-7.2926911127047855E-2</v>
      </c>
      <c r="F64" s="9" t="s">
        <v>124</v>
      </c>
      <c r="G64" s="9">
        <v>18746.150000000001</v>
      </c>
      <c r="H64" s="3"/>
      <c r="I64" s="3"/>
      <c r="J64" s="1"/>
      <c r="K64" s="27">
        <f t="shared" si="7"/>
        <v>31.013060000000003</v>
      </c>
      <c r="L64" s="28">
        <f t="shared" si="8"/>
        <v>1.0635428464448883E-2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7" t="s">
        <v>116</v>
      </c>
      <c r="C65" s="18">
        <v>539.13976000000002</v>
      </c>
      <c r="D65" s="19">
        <v>0.18488928051021536</v>
      </c>
      <c r="E65" s="20">
        <v>-8.0986119585431893E-2</v>
      </c>
      <c r="F65" s="9" t="s">
        <v>125</v>
      </c>
      <c r="G65" s="9">
        <v>18983.009999999998</v>
      </c>
      <c r="H65" s="3"/>
      <c r="I65" s="3"/>
      <c r="J65" s="1"/>
      <c r="K65" s="27">
        <f t="shared" si="7"/>
        <v>539.13976000000002</v>
      </c>
      <c r="L65" s="28">
        <f t="shared" si="8"/>
        <v>0.18488928051021536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7" t="s">
        <v>117</v>
      </c>
      <c r="C66" s="18">
        <v>31.729770000000002</v>
      </c>
      <c r="D66" s="19">
        <v>1.0881212593288642E-2</v>
      </c>
      <c r="E66" s="20">
        <v>-7.3091277971018109E-2</v>
      </c>
      <c r="F66" s="9" t="s">
        <v>126</v>
      </c>
      <c r="G66" s="9">
        <v>6823.61</v>
      </c>
      <c r="H66" s="3"/>
      <c r="I66" s="3"/>
      <c r="J66" s="1"/>
      <c r="K66" s="27">
        <f t="shared" si="7"/>
        <v>31.729770000000002</v>
      </c>
      <c r="L66" s="28">
        <f t="shared" si="8"/>
        <v>1.0881212593288642E-2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7" t="s">
        <v>118</v>
      </c>
      <c r="C67" s="18">
        <v>26.050259999999998</v>
      </c>
      <c r="D67" s="19">
        <v>8.9335162899208953E-3</v>
      </c>
      <c r="E67" s="20">
        <v>-6.7799286564428241E-2</v>
      </c>
      <c r="F67" s="9" t="s">
        <v>127</v>
      </c>
      <c r="G67" s="9">
        <v>6800.95</v>
      </c>
      <c r="H67" s="3"/>
      <c r="I67" s="3"/>
      <c r="J67" s="1"/>
      <c r="K67" s="27">
        <f t="shared" si="7"/>
        <v>26.050259999999998</v>
      </c>
      <c r="L67" s="28">
        <f t="shared" si="8"/>
        <v>8.9335162899208953E-3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7" t="s">
        <v>119</v>
      </c>
      <c r="C68" s="18">
        <v>18.837720000000001</v>
      </c>
      <c r="D68" s="19">
        <v>6.4600920867956277E-3</v>
      </c>
      <c r="E68" s="20">
        <v>-6.9986177171631025E-2</v>
      </c>
      <c r="F68" s="9" t="s">
        <v>128</v>
      </c>
      <c r="G68" s="9">
        <v>83752.460000000006</v>
      </c>
      <c r="H68" s="3"/>
      <c r="I68" s="3"/>
      <c r="J68" s="1"/>
      <c r="K68" s="27">
        <f t="shared" si="7"/>
        <v>18.837720000000001</v>
      </c>
      <c r="L68" s="28">
        <f t="shared" si="8"/>
        <v>6.4600920867956277E-3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7" t="s">
        <v>120</v>
      </c>
      <c r="C69" s="18">
        <v>7.54413</v>
      </c>
      <c r="D69" s="19">
        <v>2.5871376427060969E-3</v>
      </c>
      <c r="E69" s="20">
        <v>-4.1968526819326279E-2</v>
      </c>
      <c r="F69" s="9" t="s">
        <v>129</v>
      </c>
      <c r="G69" s="9">
        <v>96880.61</v>
      </c>
      <c r="H69" s="3"/>
      <c r="I69" s="3"/>
      <c r="J69" s="1"/>
      <c r="K69" s="27">
        <f t="shared" si="7"/>
        <v>7.54413</v>
      </c>
      <c r="L69" s="28">
        <f t="shared" si="8"/>
        <v>2.5871376427060969E-3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23" t="s">
        <v>13</v>
      </c>
      <c r="C70" s="18">
        <v>2877.8087599999999</v>
      </c>
      <c r="D70" s="19">
        <v>0.98689807459645518</v>
      </c>
      <c r="E70" s="20"/>
      <c r="F70" s="9" t="s">
        <v>130</v>
      </c>
      <c r="G70" s="9">
        <v>51870.04</v>
      </c>
      <c r="H70" s="3"/>
      <c r="I70" s="3"/>
      <c r="J70" s="24"/>
      <c r="K70" s="27">
        <f>SUM(K44:K69)</f>
        <v>2877.8087599999999</v>
      </c>
      <c r="L70" s="28">
        <f t="shared" si="8"/>
        <v>0.98689807459645518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26" t="s">
        <v>131</v>
      </c>
      <c r="C71" s="18"/>
      <c r="D71" s="19"/>
      <c r="E71" s="20"/>
      <c r="F71" s="9" t="s">
        <v>132</v>
      </c>
      <c r="G71" s="9">
        <v>16918.73</v>
      </c>
      <c r="H71" s="3"/>
      <c r="I71" s="3"/>
      <c r="J71" s="1"/>
      <c r="K71" s="27"/>
      <c r="L71" s="2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7" t="s">
        <v>121</v>
      </c>
      <c r="C72" s="18">
        <v>27.751290000000001</v>
      </c>
      <c r="D72" s="19">
        <v>7.5400209784878408E-2</v>
      </c>
      <c r="E72" s="20">
        <v>-5.6741884640168494E-2</v>
      </c>
      <c r="F72" s="9" t="s">
        <v>19</v>
      </c>
      <c r="G72" s="9">
        <v>4953.09</v>
      </c>
      <c r="H72" s="3"/>
      <c r="I72" s="3"/>
      <c r="J72" s="1"/>
      <c r="K72" s="27">
        <f t="shared" ref="K72:K78" si="9">G61/1000</f>
        <v>27.751290000000001</v>
      </c>
      <c r="L72" s="28">
        <f t="shared" ref="L72:L79" si="10">K72/($I$10/1000)</f>
        <v>7.5400209784878408E-2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7" t="s">
        <v>122</v>
      </c>
      <c r="C73" s="18">
        <v>38.597749999999998</v>
      </c>
      <c r="D73" s="19">
        <v>0.10487002396012186</v>
      </c>
      <c r="E73" s="20">
        <v>-4.8779181222302737E-2</v>
      </c>
      <c r="F73" s="9" t="s">
        <v>19</v>
      </c>
      <c r="G73" s="9">
        <v>142672.04</v>
      </c>
      <c r="H73" s="3"/>
      <c r="I73" s="3"/>
      <c r="J73" s="1"/>
      <c r="K73" s="27">
        <f t="shared" si="9"/>
        <v>38.597749999999998</v>
      </c>
      <c r="L73" s="28">
        <f t="shared" si="10"/>
        <v>0.10487002396012186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7" t="s">
        <v>123</v>
      </c>
      <c r="C74" s="18">
        <v>213.35676999999998</v>
      </c>
      <c r="D74" s="19">
        <v>0.57968999700641122</v>
      </c>
      <c r="E74" s="20">
        <v>-7.3999999999999996E-2</v>
      </c>
      <c r="F74" s="9" t="s">
        <v>133</v>
      </c>
      <c r="G74" s="9">
        <v>7530.42</v>
      </c>
      <c r="H74" s="3"/>
      <c r="I74" s="3"/>
      <c r="J74" s="1"/>
      <c r="K74" s="27">
        <f t="shared" si="9"/>
        <v>213.35676999999998</v>
      </c>
      <c r="L74" s="28">
        <f t="shared" si="10"/>
        <v>0.57968999700641122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7" t="s">
        <v>124</v>
      </c>
      <c r="C75" s="18">
        <v>18.74615</v>
      </c>
      <c r="D75" s="19">
        <v>5.0933259054220484E-2</v>
      </c>
      <c r="E75" s="20">
        <v>-7.4999999999999997E-2</v>
      </c>
      <c r="F75" s="9" t="s">
        <v>19</v>
      </c>
      <c r="G75" s="9">
        <v>47386.400000000001</v>
      </c>
      <c r="H75" s="3"/>
      <c r="I75" s="3"/>
      <c r="J75" s="1"/>
      <c r="K75" s="27">
        <f t="shared" si="9"/>
        <v>18.74615</v>
      </c>
      <c r="L75" s="28">
        <f t="shared" si="10"/>
        <v>5.0933259054220484E-2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7" t="s">
        <v>125</v>
      </c>
      <c r="C76" s="18">
        <v>18.98301</v>
      </c>
      <c r="D76" s="19">
        <v>5.1576807288902411E-2</v>
      </c>
      <c r="E76" s="20">
        <v>-0.109</v>
      </c>
      <c r="F76" s="9" t="s">
        <v>19</v>
      </c>
      <c r="G76" s="9">
        <v>14295.25</v>
      </c>
      <c r="H76" s="3"/>
      <c r="I76" s="3"/>
      <c r="J76" s="1"/>
      <c r="K76" s="27">
        <f t="shared" si="9"/>
        <v>18.98301</v>
      </c>
      <c r="L76" s="28">
        <f t="shared" si="10"/>
        <v>5.1576807288902411E-2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7" t="s">
        <v>126</v>
      </c>
      <c r="C77" s="18">
        <v>6.8236099999999995</v>
      </c>
      <c r="D77" s="19">
        <v>1.8539737269517707E-2</v>
      </c>
      <c r="E77" s="20">
        <v>-0.09</v>
      </c>
      <c r="F77" s="9" t="s">
        <v>134</v>
      </c>
      <c r="G77" s="9">
        <v>30344.61</v>
      </c>
      <c r="H77" s="3"/>
      <c r="I77" s="3"/>
      <c r="J77" s="1"/>
      <c r="K77" s="27">
        <f t="shared" si="9"/>
        <v>6.8236099999999995</v>
      </c>
      <c r="L77" s="28">
        <f t="shared" si="10"/>
        <v>1.8539737269517707E-2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7" t="s">
        <v>127</v>
      </c>
      <c r="C78" s="18">
        <v>6.8009499999999994</v>
      </c>
      <c r="D78" s="19">
        <v>1.8478170086380443E-2</v>
      </c>
      <c r="E78" s="20">
        <v>-6.9000000000000006E-2</v>
      </c>
      <c r="F78" s="9" t="s">
        <v>135</v>
      </c>
      <c r="G78" s="9">
        <v>20517.919999999998</v>
      </c>
      <c r="H78" s="3"/>
      <c r="I78" s="3"/>
      <c r="J78" s="1"/>
      <c r="K78" s="27">
        <f t="shared" si="9"/>
        <v>6.8009499999999994</v>
      </c>
      <c r="L78" s="28">
        <f t="shared" si="10"/>
        <v>1.8478170086380443E-2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23" t="s">
        <v>13</v>
      </c>
      <c r="C79" s="18">
        <v>331.05952999999994</v>
      </c>
      <c r="D79" s="19">
        <v>0.89948820445043243</v>
      </c>
      <c r="E79" s="20"/>
      <c r="F79" s="9" t="s">
        <v>136</v>
      </c>
      <c r="G79" s="9">
        <v>14961.54</v>
      </c>
      <c r="H79" s="3"/>
      <c r="I79" s="3"/>
      <c r="J79" s="24"/>
      <c r="K79" s="27">
        <f>SUM(K72:K78)</f>
        <v>331.05952999999994</v>
      </c>
      <c r="L79" s="28">
        <f t="shared" si="10"/>
        <v>0.89948820445043243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30" t="s">
        <v>137</v>
      </c>
      <c r="C80" s="18"/>
      <c r="D80" s="19"/>
      <c r="E80" s="20"/>
      <c r="F80" s="9" t="s">
        <v>138</v>
      </c>
      <c r="G80" s="9">
        <v>14372.42</v>
      </c>
      <c r="H80" s="3"/>
      <c r="I80" s="3"/>
      <c r="J80" s="1"/>
      <c r="K80" s="27"/>
      <c r="L80" s="2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7" t="s">
        <v>128</v>
      </c>
      <c r="C81" s="18">
        <v>83.752460000000013</v>
      </c>
      <c r="D81" s="19">
        <v>0.31903812772669593</v>
      </c>
      <c r="E81" s="20">
        <v>-0.107</v>
      </c>
      <c r="F81" s="9" t="s">
        <v>139</v>
      </c>
      <c r="G81" s="9">
        <v>3852.19</v>
      </c>
      <c r="H81" s="3"/>
      <c r="I81" s="3"/>
      <c r="J81" s="1"/>
      <c r="K81" s="27">
        <f t="shared" ref="K81:K85" si="11">G68/1000</f>
        <v>83.752460000000013</v>
      </c>
      <c r="L81" s="28">
        <f t="shared" ref="L81:L86" si="12">K81/($I$11/1000)</f>
        <v>0.31903812772669593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7" t="s">
        <v>129</v>
      </c>
      <c r="C82" s="18">
        <v>96.880610000000004</v>
      </c>
      <c r="D82" s="19">
        <v>0.36904717100154683</v>
      </c>
      <c r="E82" s="20">
        <v>-7.2999999999999995E-2</v>
      </c>
      <c r="F82" s="9" t="s">
        <v>140</v>
      </c>
      <c r="G82" s="9">
        <v>81213.66</v>
      </c>
      <c r="H82" s="3"/>
      <c r="I82" s="3"/>
      <c r="J82" s="1"/>
      <c r="K82" s="27">
        <f t="shared" si="11"/>
        <v>96.880610000000004</v>
      </c>
      <c r="L82" s="28">
        <f t="shared" si="12"/>
        <v>0.36904717100154683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7" t="s">
        <v>130</v>
      </c>
      <c r="C83" s="18">
        <v>51.870040000000003</v>
      </c>
      <c r="D83" s="19">
        <v>0.19758847019787629</v>
      </c>
      <c r="E83" s="20">
        <v>-8.3000000000000004E-2</v>
      </c>
      <c r="F83" s="9" t="s">
        <v>141</v>
      </c>
      <c r="G83" s="9">
        <v>24854.959999999999</v>
      </c>
      <c r="H83" s="3"/>
      <c r="I83" s="3"/>
      <c r="J83" s="1"/>
      <c r="K83" s="27">
        <f t="shared" si="11"/>
        <v>51.870040000000003</v>
      </c>
      <c r="L83" s="28">
        <f t="shared" si="12"/>
        <v>0.19758847019787629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7" t="s">
        <v>132</v>
      </c>
      <c r="C84" s="18">
        <v>16.91873</v>
      </c>
      <c r="D84" s="19">
        <v>6.44484943214024E-2</v>
      </c>
      <c r="E84" s="20">
        <v>-0.153</v>
      </c>
      <c r="F84" s="9" t="s">
        <v>142</v>
      </c>
      <c r="G84" s="9">
        <v>338937.64</v>
      </c>
      <c r="H84" s="3"/>
      <c r="I84" s="3"/>
      <c r="J84" s="1"/>
      <c r="K84" s="27">
        <f t="shared" si="11"/>
        <v>16.91873</v>
      </c>
      <c r="L84" s="28">
        <f t="shared" si="12"/>
        <v>6.44484943214024E-2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7" t="s">
        <v>143</v>
      </c>
      <c r="C85" s="18">
        <v>4.9530900000000004</v>
      </c>
      <c r="D85" s="19">
        <v>1.8867798749574883E-2</v>
      </c>
      <c r="E85" s="20">
        <v>-0.10299999999999999</v>
      </c>
      <c r="F85" s="9" t="s">
        <v>144</v>
      </c>
      <c r="G85" s="9">
        <v>18004.5</v>
      </c>
      <c r="H85" s="3"/>
      <c r="I85" s="3"/>
      <c r="J85" s="1"/>
      <c r="K85" s="27">
        <f t="shared" si="11"/>
        <v>4.9530900000000004</v>
      </c>
      <c r="L85" s="28">
        <f t="shared" si="12"/>
        <v>1.8867798749574883E-2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23" t="s">
        <v>13</v>
      </c>
      <c r="C86" s="18">
        <v>254.37493000000006</v>
      </c>
      <c r="D86" s="19">
        <v>0.96899006199709647</v>
      </c>
      <c r="E86" s="20"/>
      <c r="F86" s="9" t="s">
        <v>145</v>
      </c>
      <c r="G86" s="9">
        <v>10306.77</v>
      </c>
      <c r="H86" s="3"/>
      <c r="I86" s="3"/>
      <c r="J86" s="24"/>
      <c r="K86" s="27">
        <f>SUM(K81:K85)</f>
        <v>254.37493000000006</v>
      </c>
      <c r="L86" s="28">
        <f t="shared" si="12"/>
        <v>0.96899006199709647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30" t="s">
        <v>146</v>
      </c>
      <c r="C87" s="18"/>
      <c r="D87" s="19"/>
      <c r="E87" s="20"/>
      <c r="F87" s="9" t="s">
        <v>147</v>
      </c>
      <c r="G87" s="9">
        <v>135067.85999999999</v>
      </c>
      <c r="H87" s="3"/>
      <c r="I87" s="3"/>
      <c r="J87" s="1"/>
      <c r="K87" s="27"/>
      <c r="L87" s="2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7" t="s">
        <v>148</v>
      </c>
      <c r="C88" s="18">
        <v>142.67204000000001</v>
      </c>
      <c r="D88" s="19">
        <v>1</v>
      </c>
      <c r="E88" s="20">
        <v>-4.8000000000000001E-2</v>
      </c>
      <c r="F88" s="9" t="s">
        <v>149</v>
      </c>
      <c r="G88" s="9">
        <v>25741.59</v>
      </c>
      <c r="H88" s="3"/>
      <c r="I88" s="3"/>
      <c r="J88" s="1"/>
      <c r="K88" s="27">
        <f>G73/1000</f>
        <v>142.67204000000001</v>
      </c>
      <c r="L88" s="28">
        <f>K88/($I$12/1000)</f>
        <v>1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23" t="s">
        <v>13</v>
      </c>
      <c r="C89" s="18"/>
      <c r="D89" s="19"/>
      <c r="E89" s="20"/>
      <c r="F89" s="9" t="s">
        <v>150</v>
      </c>
      <c r="G89" s="9">
        <v>8773.19</v>
      </c>
      <c r="H89" s="3"/>
      <c r="I89" s="3"/>
      <c r="J89" s="1"/>
      <c r="K89" s="27"/>
      <c r="L89" s="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26" t="s">
        <v>151</v>
      </c>
      <c r="C90" s="18"/>
      <c r="D90" s="19"/>
      <c r="E90" s="20"/>
      <c r="F90" s="9" t="s">
        <v>152</v>
      </c>
      <c r="G90" s="9">
        <v>20281.07</v>
      </c>
      <c r="H90" s="3"/>
      <c r="I90" s="3"/>
      <c r="J90" s="1"/>
      <c r="K90" s="2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17" t="s">
        <v>133</v>
      </c>
      <c r="C91" s="18">
        <v>7.5304200000000003</v>
      </c>
      <c r="D91" s="19">
        <v>0.10880210506605206</v>
      </c>
      <c r="E91" s="20">
        <v>-5.6000000000000001E-2</v>
      </c>
      <c r="F91" s="9" t="s">
        <v>153</v>
      </c>
      <c r="G91" s="9">
        <v>17154.45</v>
      </c>
      <c r="H91" s="3"/>
      <c r="I91" s="3"/>
      <c r="J91" s="1"/>
      <c r="K91" s="27">
        <f t="shared" ref="K91:K93" si="13">G74/1000</f>
        <v>7.5304200000000003</v>
      </c>
      <c r="L91" s="28">
        <f t="shared" ref="L91:L94" si="14">K91/($I$13/1000)</f>
        <v>0.10880210506605206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31" t="s">
        <v>154</v>
      </c>
      <c r="C92" s="18">
        <v>47.386400000000002</v>
      </c>
      <c r="D92" s="19">
        <v>0.68465504865624616</v>
      </c>
      <c r="E92" s="20">
        <v>-9.9000000000000005E-2</v>
      </c>
      <c r="F92" s="9" t="s">
        <v>155</v>
      </c>
      <c r="G92" s="9">
        <v>5240.78</v>
      </c>
      <c r="H92" s="3"/>
      <c r="I92" s="3"/>
      <c r="J92" s="1"/>
      <c r="K92" s="27">
        <f t="shared" si="13"/>
        <v>47.386400000000002</v>
      </c>
      <c r="L92" s="28">
        <f t="shared" si="14"/>
        <v>0.68465504865624616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17" t="s">
        <v>156</v>
      </c>
      <c r="C93" s="18">
        <v>14.295249999999999</v>
      </c>
      <c r="D93" s="19">
        <v>0.20654270179425324</v>
      </c>
      <c r="E93" s="20">
        <v>-8.8999999999999996E-2</v>
      </c>
      <c r="F93" s="9" t="s">
        <v>157</v>
      </c>
      <c r="G93" s="9">
        <v>5967.96</v>
      </c>
      <c r="H93" s="3"/>
      <c r="I93" s="3"/>
      <c r="J93" s="1"/>
      <c r="K93" s="27">
        <f t="shared" si="13"/>
        <v>14.295249999999999</v>
      </c>
      <c r="L93" s="28">
        <f t="shared" si="14"/>
        <v>0.20654270179425324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23" t="s">
        <v>13</v>
      </c>
      <c r="C94" s="18">
        <v>69.212069999999997</v>
      </c>
      <c r="D94" s="19">
        <v>0.99999985551655135</v>
      </c>
      <c r="E94" s="20"/>
      <c r="F94" s="9" t="s">
        <v>158</v>
      </c>
      <c r="G94" s="9">
        <v>2637.3</v>
      </c>
      <c r="H94" s="3"/>
      <c r="I94" s="3"/>
      <c r="J94" s="24"/>
      <c r="K94" s="27">
        <f>SUM(K91:K93)</f>
        <v>69.212069999999997</v>
      </c>
      <c r="L94" s="28">
        <f t="shared" si="14"/>
        <v>0.99999985551655135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26" t="s">
        <v>159</v>
      </c>
      <c r="C95" s="18"/>
      <c r="D95" s="19"/>
      <c r="E95" s="20"/>
      <c r="F95" s="9" t="s">
        <v>160</v>
      </c>
      <c r="G95" s="9">
        <v>32911.25</v>
      </c>
      <c r="H95" s="3"/>
      <c r="I95" s="3"/>
      <c r="J95" s="1"/>
      <c r="K95" s="27"/>
      <c r="L95" s="2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7" t="s">
        <v>134</v>
      </c>
      <c r="C96" s="18">
        <v>30.344609999999999</v>
      </c>
      <c r="D96" s="19">
        <v>2.9986815118577068E-2</v>
      </c>
      <c r="E96" s="20">
        <v>-0.08</v>
      </c>
      <c r="F96" s="9" t="s">
        <v>161</v>
      </c>
      <c r="G96" s="9">
        <v>17999.580000000002</v>
      </c>
      <c r="H96" s="3"/>
      <c r="I96" s="3"/>
      <c r="J96" s="1"/>
      <c r="K96" s="27">
        <f t="shared" ref="K96:K117" si="15">G77/1000</f>
        <v>30.344609999999999</v>
      </c>
      <c r="L96" s="28">
        <f t="shared" ref="L96:L118" si="16">K96/($I$14/1000)</f>
        <v>2.9986815118577068E-2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7" t="s">
        <v>135</v>
      </c>
      <c r="C97" s="18">
        <v>20.517919999999997</v>
      </c>
      <c r="D97" s="19">
        <v>2.0275992133619601E-2</v>
      </c>
      <c r="E97" s="20">
        <v>-0.08</v>
      </c>
      <c r="F97" s="9" t="s">
        <v>162</v>
      </c>
      <c r="G97" s="9">
        <v>156665.93</v>
      </c>
      <c r="H97" s="3"/>
      <c r="I97" s="3"/>
      <c r="J97" s="1"/>
      <c r="K97" s="27">
        <f t="shared" si="15"/>
        <v>20.517919999999997</v>
      </c>
      <c r="L97" s="28">
        <f t="shared" si="16"/>
        <v>2.0275992133619601E-2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7" t="s">
        <v>136</v>
      </c>
      <c r="C98" s="18">
        <v>14.961540000000001</v>
      </c>
      <c r="D98" s="19">
        <v>1.4785127700411889E-2</v>
      </c>
      <c r="E98" s="20">
        <v>-5.6000000000000001E-2</v>
      </c>
      <c r="F98" s="9" t="s">
        <v>163</v>
      </c>
      <c r="G98" s="9">
        <v>2954.54</v>
      </c>
      <c r="H98" s="3"/>
      <c r="I98" s="3"/>
      <c r="J98" s="1"/>
      <c r="K98" s="27">
        <f t="shared" si="15"/>
        <v>14.961540000000001</v>
      </c>
      <c r="L98" s="28">
        <f t="shared" si="16"/>
        <v>1.4785127700411889E-2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7" t="s">
        <v>138</v>
      </c>
      <c r="C99" s="18">
        <v>14.37242</v>
      </c>
      <c r="D99" s="19">
        <v>1.4202954045101896E-2</v>
      </c>
      <c r="E99" s="20">
        <v>-7.6999999999999999E-2</v>
      </c>
      <c r="F99" s="9" t="s">
        <v>164</v>
      </c>
      <c r="G99" s="9">
        <v>5871.55</v>
      </c>
      <c r="H99" s="3"/>
      <c r="I99" s="3"/>
      <c r="J99" s="1"/>
      <c r="K99" s="27">
        <f t="shared" si="15"/>
        <v>14.37242</v>
      </c>
      <c r="L99" s="28">
        <f t="shared" si="16"/>
        <v>1.4202954045101896E-2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7" t="s">
        <v>139</v>
      </c>
      <c r="C100" s="18">
        <v>3.8521900000000002</v>
      </c>
      <c r="D100" s="19">
        <v>3.8067686265083455E-3</v>
      </c>
      <c r="E100" s="20">
        <v>-8.6999999999999994E-2</v>
      </c>
      <c r="F100" s="9" t="s">
        <v>165</v>
      </c>
      <c r="G100" s="9">
        <v>9595.5499999999993</v>
      </c>
      <c r="H100" s="3"/>
      <c r="I100" s="3"/>
      <c r="J100" s="1"/>
      <c r="K100" s="27">
        <f t="shared" si="15"/>
        <v>3.8521900000000002</v>
      </c>
      <c r="L100" s="28">
        <f t="shared" si="16"/>
        <v>3.8067686265083455E-3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7" t="s">
        <v>140</v>
      </c>
      <c r="C101" s="18">
        <v>81.213660000000004</v>
      </c>
      <c r="D101" s="19">
        <v>8.0256065493113204E-2</v>
      </c>
      <c r="E101" s="20">
        <v>-8.2749102693663534E-2</v>
      </c>
      <c r="F101" s="9" t="s">
        <v>166</v>
      </c>
      <c r="G101" s="9">
        <v>387724.04</v>
      </c>
      <c r="H101" s="3"/>
      <c r="I101" s="3"/>
      <c r="J101" s="1"/>
      <c r="K101" s="27">
        <f t="shared" si="15"/>
        <v>81.213660000000004</v>
      </c>
      <c r="L101" s="28">
        <f t="shared" si="16"/>
        <v>8.0256065493113204E-2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7" t="s">
        <v>141</v>
      </c>
      <c r="C102" s="18">
        <v>24.854959999999998</v>
      </c>
      <c r="D102" s="19">
        <v>2.4561893868454011E-2</v>
      </c>
      <c r="E102" s="20">
        <v>-8.6341670458061848E-2</v>
      </c>
      <c r="F102" s="9" t="s">
        <v>19</v>
      </c>
      <c r="G102" s="9">
        <v>20408.12</v>
      </c>
      <c r="H102" s="3"/>
      <c r="I102" s="3"/>
      <c r="J102" s="1"/>
      <c r="K102" s="27">
        <f t="shared" si="15"/>
        <v>24.854959999999998</v>
      </c>
      <c r="L102" s="28">
        <f t="shared" si="16"/>
        <v>2.4561893868454011E-2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7" t="s">
        <v>142</v>
      </c>
      <c r="C103" s="18">
        <v>338.93763999999999</v>
      </c>
      <c r="D103" s="19">
        <v>0.33494120858389126</v>
      </c>
      <c r="E103" s="20">
        <v>-0.1</v>
      </c>
      <c r="F103" s="9" t="s">
        <v>167</v>
      </c>
      <c r="G103" s="9">
        <v>4271.82</v>
      </c>
      <c r="H103" s="3"/>
      <c r="I103" s="3"/>
      <c r="J103" s="1"/>
      <c r="K103" s="27">
        <f t="shared" si="15"/>
        <v>338.93763999999999</v>
      </c>
      <c r="L103" s="28">
        <f t="shared" si="16"/>
        <v>0.33494120858389126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7" t="s">
        <v>144</v>
      </c>
      <c r="C104" s="18">
        <v>18.0045</v>
      </c>
      <c r="D104" s="19">
        <v>1.7792208000116688E-2</v>
      </c>
      <c r="E104" s="20">
        <v>-7.4999999999999997E-2</v>
      </c>
      <c r="F104" s="9" t="s">
        <v>19</v>
      </c>
      <c r="G104" s="9">
        <v>3489.63</v>
      </c>
      <c r="H104" s="3"/>
      <c r="I104" s="3"/>
      <c r="J104" s="1"/>
      <c r="K104" s="27">
        <f t="shared" si="15"/>
        <v>18.0045</v>
      </c>
      <c r="L104" s="28">
        <f t="shared" si="16"/>
        <v>1.7792208000116688E-2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7" t="s">
        <v>145</v>
      </c>
      <c r="C105" s="18">
        <v>10.30677</v>
      </c>
      <c r="D105" s="19">
        <v>1.0185242336602665E-2</v>
      </c>
      <c r="E105" s="20">
        <v>-7.6999999999999999E-2</v>
      </c>
      <c r="F105" s="9" t="s">
        <v>19</v>
      </c>
      <c r="G105" s="9">
        <v>13144.19</v>
      </c>
      <c r="H105" s="3"/>
      <c r="I105" s="3"/>
      <c r="J105" s="1"/>
      <c r="K105" s="27">
        <f t="shared" si="15"/>
        <v>10.30677</v>
      </c>
      <c r="L105" s="28">
        <f t="shared" si="16"/>
        <v>1.0185242336602665E-2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7" t="s">
        <v>147</v>
      </c>
      <c r="C106" s="18">
        <v>135.06786</v>
      </c>
      <c r="D106" s="19">
        <v>0.13347526780808358</v>
      </c>
      <c r="E106" s="20">
        <v>-9.5000000000000001E-2</v>
      </c>
      <c r="F106" s="9" t="s">
        <v>168</v>
      </c>
      <c r="G106" s="9">
        <v>6944.92</v>
      </c>
      <c r="H106" s="3"/>
      <c r="I106" s="3"/>
      <c r="J106" s="1"/>
      <c r="K106" s="27">
        <f t="shared" si="15"/>
        <v>135.06786</v>
      </c>
      <c r="L106" s="28">
        <f t="shared" si="16"/>
        <v>0.13347526780808358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7" t="s">
        <v>149</v>
      </c>
      <c r="C107" s="18">
        <v>25.741589999999999</v>
      </c>
      <c r="D107" s="19">
        <v>2.5438069567814917E-2</v>
      </c>
      <c r="E107" s="20">
        <v>-7.6999999999999999E-2</v>
      </c>
      <c r="F107" s="9" t="s">
        <v>169</v>
      </c>
      <c r="G107" s="9">
        <v>9693.17</v>
      </c>
      <c r="H107" s="3"/>
      <c r="I107" s="3"/>
      <c r="J107" s="1"/>
      <c r="K107" s="27">
        <f t="shared" si="15"/>
        <v>25.741589999999999</v>
      </c>
      <c r="L107" s="28">
        <f t="shared" si="16"/>
        <v>2.5438069567814917E-2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7" t="s">
        <v>150</v>
      </c>
      <c r="C108" s="18">
        <v>8.7731900000000014</v>
      </c>
      <c r="D108" s="19">
        <v>8.6697448584822541E-3</v>
      </c>
      <c r="E108" s="20">
        <v>-0.06</v>
      </c>
      <c r="F108" s="9" t="s">
        <v>170</v>
      </c>
      <c r="G108" s="9">
        <v>3907.25</v>
      </c>
      <c r="H108" s="3"/>
      <c r="I108" s="3"/>
      <c r="J108" s="1"/>
      <c r="K108" s="27">
        <f t="shared" si="15"/>
        <v>8.7731900000000014</v>
      </c>
      <c r="L108" s="28">
        <f t="shared" si="16"/>
        <v>8.6697448584822541E-3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7" t="s">
        <v>152</v>
      </c>
      <c r="C109" s="18">
        <v>20.28107</v>
      </c>
      <c r="D109" s="19">
        <v>2.004193484434039E-2</v>
      </c>
      <c r="E109" s="20">
        <v>-7.2999999999999995E-2</v>
      </c>
      <c r="F109" s="9" t="s">
        <v>171</v>
      </c>
      <c r="G109" s="9">
        <v>11092.61</v>
      </c>
      <c r="H109" s="3"/>
      <c r="I109" s="3"/>
      <c r="J109" s="1"/>
      <c r="K109" s="27">
        <f t="shared" si="15"/>
        <v>20.28107</v>
      </c>
      <c r="L109" s="28">
        <f t="shared" si="16"/>
        <v>2.004193484434039E-2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7" t="s">
        <v>153</v>
      </c>
      <c r="C110" s="18">
        <v>17.154450000000001</v>
      </c>
      <c r="D110" s="19">
        <v>1.6952180984065191E-2</v>
      </c>
      <c r="E110" s="20">
        <v>-7.4999999999999997E-2</v>
      </c>
      <c r="F110" s="9" t="s">
        <v>172</v>
      </c>
      <c r="G110" s="9">
        <v>4105.41</v>
      </c>
      <c r="H110" s="3"/>
      <c r="I110" s="3"/>
      <c r="J110" s="1"/>
      <c r="K110" s="27">
        <f t="shared" si="15"/>
        <v>17.154450000000001</v>
      </c>
      <c r="L110" s="28">
        <f t="shared" si="16"/>
        <v>1.6952180984065191E-2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7" t="s">
        <v>155</v>
      </c>
      <c r="C111" s="18">
        <v>5.24078</v>
      </c>
      <c r="D111" s="19">
        <v>5.1789856892916512E-3</v>
      </c>
      <c r="E111" s="20">
        <v>-7.0000000000000007E-2</v>
      </c>
      <c r="F111" s="9" t="s">
        <v>173</v>
      </c>
      <c r="G111" s="9">
        <v>21703.07</v>
      </c>
      <c r="H111" s="3"/>
      <c r="I111" s="3"/>
      <c r="J111" s="1"/>
      <c r="K111" s="27">
        <f t="shared" si="15"/>
        <v>5.24078</v>
      </c>
      <c r="L111" s="28">
        <f t="shared" si="16"/>
        <v>5.1789856892916512E-3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7" t="s">
        <v>157</v>
      </c>
      <c r="C112" s="18">
        <v>5.9679599999999997</v>
      </c>
      <c r="D112" s="19">
        <v>5.8975914719307052E-3</v>
      </c>
      <c r="E112" s="20">
        <v>-7.5999999999999998E-2</v>
      </c>
      <c r="F112" s="9" t="s">
        <v>174</v>
      </c>
      <c r="G112" s="9">
        <v>5536.74</v>
      </c>
      <c r="H112" s="3"/>
      <c r="I112" s="3"/>
      <c r="J112" s="1"/>
      <c r="K112" s="27">
        <f t="shared" si="15"/>
        <v>5.9679599999999997</v>
      </c>
      <c r="L112" s="28">
        <f t="shared" si="16"/>
        <v>5.8975914719307052E-3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7" t="s">
        <v>158</v>
      </c>
      <c r="C113" s="18">
        <v>2.6373000000000002</v>
      </c>
      <c r="D113" s="19">
        <v>2.6062034579526086E-3</v>
      </c>
      <c r="E113" s="20">
        <v>-8.3000000000000004E-2</v>
      </c>
      <c r="F113" s="9" t="s">
        <v>175</v>
      </c>
      <c r="G113" s="9">
        <v>8272.7800000000007</v>
      </c>
      <c r="H113" s="3"/>
      <c r="I113" s="3"/>
      <c r="J113" s="1"/>
      <c r="K113" s="27">
        <f t="shared" si="15"/>
        <v>2.6373000000000002</v>
      </c>
      <c r="L113" s="28">
        <f t="shared" si="16"/>
        <v>2.6062034579526086E-3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7" t="s">
        <v>160</v>
      </c>
      <c r="C114" s="18">
        <v>32.911250000000003</v>
      </c>
      <c r="D114" s="19">
        <v>3.2523191732280285E-2</v>
      </c>
      <c r="E114" s="20">
        <v>-9.2999999999999999E-2</v>
      </c>
      <c r="F114" s="9" t="s">
        <v>176</v>
      </c>
      <c r="G114" s="9">
        <v>64086.95</v>
      </c>
      <c r="H114" s="3"/>
      <c r="I114" s="3"/>
      <c r="J114" s="1"/>
      <c r="K114" s="27">
        <f t="shared" si="15"/>
        <v>32.911250000000003</v>
      </c>
      <c r="L114" s="28">
        <f t="shared" si="16"/>
        <v>3.2523191732280285E-2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7" t="s">
        <v>161</v>
      </c>
      <c r="C115" s="18">
        <v>17.999580000000002</v>
      </c>
      <c r="D115" s="19">
        <v>1.7787346012093662E-2</v>
      </c>
      <c r="E115" s="20">
        <v>-8.5999999999999993E-2</v>
      </c>
      <c r="F115" s="9" t="s">
        <v>177</v>
      </c>
      <c r="G115" s="9">
        <v>9340.14</v>
      </c>
      <c r="H115" s="3"/>
      <c r="I115" s="3"/>
      <c r="J115" s="1"/>
      <c r="K115" s="27">
        <f t="shared" si="15"/>
        <v>17.999580000000002</v>
      </c>
      <c r="L115" s="28">
        <f t="shared" si="16"/>
        <v>1.7787346012093662E-2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7" t="s">
        <v>162</v>
      </c>
      <c r="C116" s="18">
        <v>156.66593</v>
      </c>
      <c r="D116" s="19">
        <v>0.15481867383663644</v>
      </c>
      <c r="E116" s="20">
        <v>-7.8E-2</v>
      </c>
      <c r="F116" s="9" t="s">
        <v>178</v>
      </c>
      <c r="G116" s="9">
        <v>5152.76</v>
      </c>
      <c r="H116" s="3"/>
      <c r="I116" s="3"/>
      <c r="J116" s="1"/>
      <c r="K116" s="27">
        <f t="shared" si="15"/>
        <v>156.66593</v>
      </c>
      <c r="L116" s="28">
        <f t="shared" si="16"/>
        <v>0.15481867383663644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7" t="s">
        <v>163</v>
      </c>
      <c r="C117" s="18">
        <v>2.9545400000000002</v>
      </c>
      <c r="D117" s="19">
        <v>2.9197028645430176E-3</v>
      </c>
      <c r="E117" s="20">
        <v>-6.0999999999999999E-2</v>
      </c>
      <c r="F117" s="9" t="s">
        <v>179</v>
      </c>
      <c r="G117" s="9">
        <v>18305.669999999998</v>
      </c>
      <c r="H117" s="3"/>
      <c r="I117" s="3"/>
      <c r="J117" s="1"/>
      <c r="K117" s="27">
        <f t="shared" si="15"/>
        <v>2.9545400000000002</v>
      </c>
      <c r="L117" s="28">
        <f t="shared" si="16"/>
        <v>2.9197028645430176E-3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23" t="s">
        <v>13</v>
      </c>
      <c r="C118" s="18">
        <v>988.76170999999988</v>
      </c>
      <c r="D118" s="19">
        <v>0.97710316903391126</v>
      </c>
      <c r="E118" s="20"/>
      <c r="F118" s="9" t="s">
        <v>19</v>
      </c>
      <c r="G118" s="9">
        <v>8829.83</v>
      </c>
      <c r="H118" s="3"/>
      <c r="I118" s="3"/>
      <c r="J118" s="24"/>
      <c r="K118" s="27">
        <f>SUM(K96:K117)</f>
        <v>988.76170999999988</v>
      </c>
      <c r="L118" s="28">
        <f t="shared" si="16"/>
        <v>0.97710316903391126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26" t="s">
        <v>180</v>
      </c>
      <c r="C119" s="18"/>
      <c r="D119" s="19"/>
      <c r="E119" s="20"/>
      <c r="F119" s="9" t="s">
        <v>181</v>
      </c>
      <c r="G119" s="9">
        <v>48725.85</v>
      </c>
      <c r="H119" s="3"/>
      <c r="I119" s="3"/>
      <c r="J119" s="1"/>
      <c r="K119" s="27"/>
      <c r="L119" s="2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7" t="s">
        <v>164</v>
      </c>
      <c r="C120" s="18">
        <v>5.87155</v>
      </c>
      <c r="D120" s="19">
        <v>1.0202642228122014E-2</v>
      </c>
      <c r="E120" s="20">
        <v>-8.4000000000000005E-2</v>
      </c>
      <c r="F120" s="9" t="s">
        <v>182</v>
      </c>
      <c r="G120" s="9">
        <v>5533.13</v>
      </c>
      <c r="H120" s="3"/>
      <c r="I120" s="3"/>
      <c r="J120" s="1"/>
      <c r="K120" s="27">
        <f t="shared" ref="K120:K134" si="17">G99/1000</f>
        <v>5.87155</v>
      </c>
      <c r="L120" s="28">
        <f t="shared" ref="L120:L135" si="18">K120/($I$15/1000)</f>
        <v>1.0202642228122014E-2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7" t="s">
        <v>165</v>
      </c>
      <c r="C121" s="18">
        <v>9.5955499999999994</v>
      </c>
      <c r="D121" s="19">
        <v>1.6673614911234032E-2</v>
      </c>
      <c r="E121" s="20">
        <v>-8.1000000000000003E-2</v>
      </c>
      <c r="F121" s="9" t="s">
        <v>183</v>
      </c>
      <c r="G121" s="9">
        <v>10292.93</v>
      </c>
      <c r="H121" s="3"/>
      <c r="I121" s="3"/>
      <c r="J121" s="1"/>
      <c r="K121" s="27">
        <f t="shared" si="17"/>
        <v>9.5955499999999994</v>
      </c>
      <c r="L121" s="28">
        <f t="shared" si="18"/>
        <v>1.6673614911234032E-2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7" t="s">
        <v>166</v>
      </c>
      <c r="C122" s="18">
        <v>387.72404</v>
      </c>
      <c r="D122" s="19">
        <v>0.67372493862132976</v>
      </c>
      <c r="E122" s="20">
        <v>-7.6999999999999999E-2</v>
      </c>
      <c r="F122" s="9" t="s">
        <v>19</v>
      </c>
      <c r="G122" s="9">
        <v>6153.6</v>
      </c>
      <c r="H122" s="3"/>
      <c r="I122" s="3"/>
      <c r="J122" s="1"/>
      <c r="K122" s="27">
        <f t="shared" si="17"/>
        <v>387.72404</v>
      </c>
      <c r="L122" s="28">
        <f t="shared" si="18"/>
        <v>0.67372493862132976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7" t="s">
        <v>184</v>
      </c>
      <c r="C123" s="18">
        <v>20.40812</v>
      </c>
      <c r="D123" s="19">
        <v>3.5461972887667045E-2</v>
      </c>
      <c r="E123" s="20">
        <v>-6.6000000000000003E-2</v>
      </c>
      <c r="F123" s="9" t="s">
        <v>19</v>
      </c>
      <c r="G123" s="9">
        <v>6871.01</v>
      </c>
      <c r="H123" s="3"/>
      <c r="I123" s="3"/>
      <c r="J123" s="1"/>
      <c r="K123" s="27">
        <f t="shared" si="17"/>
        <v>20.40812</v>
      </c>
      <c r="L123" s="28">
        <f t="shared" si="18"/>
        <v>3.5461972887667045E-2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7" t="s">
        <v>167</v>
      </c>
      <c r="C124" s="18">
        <v>4.27182</v>
      </c>
      <c r="D124" s="19">
        <v>7.4228868225487618E-3</v>
      </c>
      <c r="E124" s="20">
        <v>-0.107</v>
      </c>
      <c r="F124" s="9" t="s">
        <v>185</v>
      </c>
      <c r="G124" s="9">
        <v>9619.94</v>
      </c>
      <c r="H124" s="3"/>
      <c r="I124" s="3"/>
      <c r="J124" s="1"/>
      <c r="K124" s="27">
        <f t="shared" si="17"/>
        <v>4.27182</v>
      </c>
      <c r="L124" s="28">
        <f t="shared" si="18"/>
        <v>7.4228868225487618E-3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7" t="s">
        <v>186</v>
      </c>
      <c r="C125" s="18">
        <v>3.48963</v>
      </c>
      <c r="D125" s="19">
        <v>6.0637219130419435E-3</v>
      </c>
      <c r="E125" s="20">
        <v>-3.9E-2</v>
      </c>
      <c r="F125" s="9" t="s">
        <v>187</v>
      </c>
      <c r="G125" s="9">
        <v>35324.410000000003</v>
      </c>
      <c r="H125" s="3"/>
      <c r="I125" s="3"/>
      <c r="J125" s="1"/>
      <c r="K125" s="27">
        <f t="shared" si="17"/>
        <v>3.48963</v>
      </c>
      <c r="L125" s="28">
        <f t="shared" si="18"/>
        <v>6.0637219130419435E-3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7" t="s">
        <v>25</v>
      </c>
      <c r="C126" s="18">
        <v>13.14419</v>
      </c>
      <c r="D126" s="19">
        <v>2.283987498164183E-2</v>
      </c>
      <c r="E126" s="20">
        <v>-6.3E-2</v>
      </c>
      <c r="F126" s="9" t="s">
        <v>188</v>
      </c>
      <c r="G126" s="9">
        <v>6354.69</v>
      </c>
      <c r="H126" s="3"/>
      <c r="I126" s="3"/>
      <c r="J126" s="1"/>
      <c r="K126" s="27">
        <f t="shared" si="17"/>
        <v>13.14419</v>
      </c>
      <c r="L126" s="28">
        <f t="shared" si="18"/>
        <v>2.283987498164183E-2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7" t="s">
        <v>168</v>
      </c>
      <c r="C127" s="18">
        <v>6.9449199999999998</v>
      </c>
      <c r="D127" s="19">
        <v>1.2067773256283117E-2</v>
      </c>
      <c r="E127" s="20">
        <v>-8.8999999999999996E-2</v>
      </c>
      <c r="F127" s="9" t="s">
        <v>189</v>
      </c>
      <c r="G127" s="9">
        <v>7411.79</v>
      </c>
      <c r="H127" s="3"/>
      <c r="I127" s="3"/>
      <c r="J127" s="1"/>
      <c r="K127" s="27">
        <f t="shared" si="17"/>
        <v>6.9449199999999998</v>
      </c>
      <c r="L127" s="28">
        <f t="shared" si="18"/>
        <v>1.2067773256283117E-2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7" t="s">
        <v>169</v>
      </c>
      <c r="C128" s="18">
        <v>9.6931700000000003</v>
      </c>
      <c r="D128" s="19">
        <v>1.6843243362717759E-2</v>
      </c>
      <c r="E128" s="20">
        <v>-7.6999999999999999E-2</v>
      </c>
      <c r="F128" s="9" t="s">
        <v>19</v>
      </c>
      <c r="G128" s="9">
        <v>2032.43</v>
      </c>
      <c r="H128" s="3"/>
      <c r="I128" s="3"/>
      <c r="J128" s="1"/>
      <c r="K128" s="27">
        <f t="shared" si="17"/>
        <v>9.6931700000000003</v>
      </c>
      <c r="L128" s="28">
        <f t="shared" si="18"/>
        <v>1.6843243362717759E-2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7" t="s">
        <v>170</v>
      </c>
      <c r="C129" s="18">
        <v>3.9072499999999999</v>
      </c>
      <c r="D129" s="19">
        <v>6.7893952782195057E-3</v>
      </c>
      <c r="E129" s="20">
        <v>-2.7E-2</v>
      </c>
      <c r="F129" s="9" t="s">
        <v>19</v>
      </c>
      <c r="G129" s="9">
        <v>329.59</v>
      </c>
      <c r="H129" s="3"/>
      <c r="I129" s="3"/>
      <c r="J129" s="1"/>
      <c r="K129" s="27">
        <f t="shared" si="17"/>
        <v>3.9072499999999999</v>
      </c>
      <c r="L129" s="28">
        <f t="shared" si="18"/>
        <v>6.7893952782195057E-3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7" t="s">
        <v>190</v>
      </c>
      <c r="C130" s="18">
        <v>11.092610000000001</v>
      </c>
      <c r="D130" s="19">
        <v>1.9274966781529328E-2</v>
      </c>
      <c r="E130" s="20">
        <v>-8.5999999999999993E-2</v>
      </c>
      <c r="F130" s="9" t="s">
        <v>191</v>
      </c>
      <c r="G130" s="9">
        <v>3002.22</v>
      </c>
      <c r="H130" s="3"/>
      <c r="I130" s="3"/>
      <c r="J130" s="1"/>
      <c r="K130" s="27">
        <f t="shared" si="17"/>
        <v>11.092610000000001</v>
      </c>
      <c r="L130" s="28">
        <f t="shared" si="18"/>
        <v>1.9274966781529328E-2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7" t="s">
        <v>172</v>
      </c>
      <c r="C131" s="18">
        <v>4.10541</v>
      </c>
      <c r="D131" s="19">
        <v>7.1337260910244137E-3</v>
      </c>
      <c r="E131" s="20">
        <v>-7.8E-2</v>
      </c>
      <c r="F131" s="9" t="s">
        <v>192</v>
      </c>
      <c r="G131" s="9">
        <v>13869.81</v>
      </c>
      <c r="H131" s="3"/>
      <c r="I131" s="3"/>
      <c r="J131" s="1"/>
      <c r="K131" s="27">
        <f t="shared" si="17"/>
        <v>4.10541</v>
      </c>
      <c r="L131" s="28">
        <f t="shared" si="18"/>
        <v>7.1337260910244137E-3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7" t="s">
        <v>173</v>
      </c>
      <c r="C132" s="18">
        <v>21.70307</v>
      </c>
      <c r="D132" s="19">
        <v>3.7712130265754026E-2</v>
      </c>
      <c r="E132" s="20">
        <v>-8.2000000000000003E-2</v>
      </c>
      <c r="F132" s="9" t="s">
        <v>19</v>
      </c>
      <c r="G132" s="9">
        <v>169.47</v>
      </c>
      <c r="H132" s="3"/>
      <c r="I132" s="3"/>
      <c r="J132" s="1"/>
      <c r="K132" s="27">
        <f t="shared" si="17"/>
        <v>21.70307</v>
      </c>
      <c r="L132" s="28">
        <f t="shared" si="18"/>
        <v>3.7712130265754026E-2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7" t="s">
        <v>174</v>
      </c>
      <c r="C133" s="18">
        <v>5.53674</v>
      </c>
      <c r="D133" s="19">
        <v>9.6208628607662855E-3</v>
      </c>
      <c r="E133" s="20">
        <v>-7.8E-2</v>
      </c>
      <c r="F133" s="9" t="s">
        <v>193</v>
      </c>
      <c r="G133" s="9">
        <v>6016.18</v>
      </c>
      <c r="H133" s="3"/>
      <c r="I133" s="3"/>
      <c r="J133" s="1"/>
      <c r="K133" s="27">
        <f t="shared" si="17"/>
        <v>5.53674</v>
      </c>
      <c r="L133" s="28">
        <f t="shared" si="18"/>
        <v>9.6208628607662855E-3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17" t="s">
        <v>175</v>
      </c>
      <c r="C134" s="18">
        <v>8.2727800000000009</v>
      </c>
      <c r="D134" s="19">
        <v>1.4375116378462798E-2</v>
      </c>
      <c r="E134" s="20">
        <v>-5.8999999999999997E-2</v>
      </c>
      <c r="F134" s="9" t="s">
        <v>194</v>
      </c>
      <c r="G134" s="9">
        <v>12533.73</v>
      </c>
      <c r="H134" s="3"/>
      <c r="I134" s="3"/>
      <c r="J134" s="1"/>
      <c r="K134" s="27">
        <f t="shared" si="17"/>
        <v>8.2727800000000009</v>
      </c>
      <c r="L134" s="28">
        <f t="shared" si="18"/>
        <v>1.4375116378462798E-2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23" t="s">
        <v>13</v>
      </c>
      <c r="C135" s="18">
        <v>515.76085</v>
      </c>
      <c r="D135" s="19">
        <v>0.89620686664034266</v>
      </c>
      <c r="E135" s="20"/>
      <c r="F135" s="9"/>
      <c r="G135" s="9">
        <v>629175.73</v>
      </c>
      <c r="H135" s="3"/>
      <c r="I135" s="3"/>
      <c r="J135" s="24"/>
      <c r="K135" s="27">
        <f>SUM(K120:K134)</f>
        <v>515.76085</v>
      </c>
      <c r="L135" s="28">
        <f t="shared" si="18"/>
        <v>0.89620686664034266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26" t="s">
        <v>195</v>
      </c>
      <c r="C136" s="18"/>
      <c r="D136" s="19"/>
      <c r="E136" s="20"/>
      <c r="F136" s="9" t="s">
        <v>196</v>
      </c>
      <c r="G136" s="9">
        <v>3499.68</v>
      </c>
      <c r="H136" s="3"/>
      <c r="I136" s="3"/>
      <c r="J136" s="1"/>
      <c r="K136" s="27"/>
      <c r="L136" s="2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7" t="s">
        <v>176</v>
      </c>
      <c r="C137" s="18">
        <v>64.086950000000002</v>
      </c>
      <c r="D137" s="19">
        <v>0.74236127296054655</v>
      </c>
      <c r="E137" s="20">
        <v>-0.11899999999999999</v>
      </c>
      <c r="F137" s="9" t="s">
        <v>19</v>
      </c>
      <c r="G137" s="9">
        <v>13362.85</v>
      </c>
      <c r="H137" s="3"/>
      <c r="I137" s="3"/>
      <c r="J137" s="1"/>
      <c r="K137" s="27">
        <f t="shared" ref="K137:K138" si="19">G114/1000</f>
        <v>64.086950000000002</v>
      </c>
      <c r="L137" s="28">
        <f t="shared" ref="L137:L139" si="20">K137/($I$16/1000)</f>
        <v>0.74236127296054655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17" t="s">
        <v>177</v>
      </c>
      <c r="C138" s="18">
        <v>9.3401399999999999</v>
      </c>
      <c r="D138" s="19">
        <v>0.10819298187898971</v>
      </c>
      <c r="E138" s="20">
        <v>-0.17207582004407029</v>
      </c>
      <c r="F138" s="9" t="s">
        <v>197</v>
      </c>
      <c r="G138" s="9">
        <v>6885.02</v>
      </c>
      <c r="H138" s="3"/>
      <c r="I138" s="3"/>
      <c r="J138" s="1"/>
      <c r="K138" s="27">
        <f t="shared" si="19"/>
        <v>9.3401399999999999</v>
      </c>
      <c r="L138" s="28">
        <f t="shared" si="20"/>
        <v>0.10819298187898971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23" t="s">
        <v>13</v>
      </c>
      <c r="C139" s="18">
        <v>73.427090000000007</v>
      </c>
      <c r="D139" s="19">
        <v>0.85055425483953628</v>
      </c>
      <c r="E139" s="20"/>
      <c r="F139" s="9" t="s">
        <v>198</v>
      </c>
      <c r="G139" s="9">
        <v>4811.71</v>
      </c>
      <c r="H139" s="3"/>
      <c r="I139" s="3"/>
      <c r="J139" s="24"/>
      <c r="K139" s="27">
        <f>SUM(K137:K138)</f>
        <v>73.427090000000007</v>
      </c>
      <c r="L139" s="28">
        <f t="shared" si="20"/>
        <v>0.85055425483953628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26" t="s">
        <v>199</v>
      </c>
      <c r="C140" s="18"/>
      <c r="D140" s="19"/>
      <c r="E140" s="20"/>
      <c r="F140" s="9" t="s">
        <v>200</v>
      </c>
      <c r="G140" s="9">
        <v>23293.52</v>
      </c>
      <c r="H140" s="3"/>
      <c r="I140" s="3"/>
      <c r="J140" s="1"/>
      <c r="K140" s="27"/>
      <c r="L140" s="2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7" t="s">
        <v>178</v>
      </c>
      <c r="C141" s="18">
        <v>5.1527599999999998</v>
      </c>
      <c r="D141" s="19">
        <v>2.8193754888175611E-2</v>
      </c>
      <c r="E141" s="20">
        <v>-9.8000000000000004E-2</v>
      </c>
      <c r="F141" s="9" t="s">
        <v>201</v>
      </c>
      <c r="G141" s="9">
        <v>15351.32</v>
      </c>
      <c r="H141" s="3"/>
      <c r="I141" s="3"/>
      <c r="J141" s="1"/>
      <c r="K141" s="27">
        <f t="shared" ref="K141:K149" si="21">G116/1000</f>
        <v>5.1527599999999998</v>
      </c>
      <c r="L141" s="28">
        <f t="shared" ref="L141:L150" si="22">K141/($I$17/1000)</f>
        <v>2.8193754888175611E-2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7" t="s">
        <v>179</v>
      </c>
      <c r="C142" s="18">
        <v>18.305669999999999</v>
      </c>
      <c r="D142" s="19">
        <v>0.10016099586315483</v>
      </c>
      <c r="E142" s="20">
        <v>-0.104</v>
      </c>
      <c r="F142" s="9" t="s">
        <v>202</v>
      </c>
      <c r="G142" s="9">
        <v>11568.63</v>
      </c>
      <c r="H142" s="3"/>
      <c r="I142" s="3"/>
      <c r="J142" s="1"/>
      <c r="K142" s="27">
        <f t="shared" si="21"/>
        <v>18.305669999999999</v>
      </c>
      <c r="L142" s="28">
        <f t="shared" si="22"/>
        <v>0.10016099586315483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7" t="s">
        <v>203</v>
      </c>
      <c r="C143" s="18">
        <v>8.8298299999999994</v>
      </c>
      <c r="D143" s="19">
        <v>4.8313149210182434E-2</v>
      </c>
      <c r="E143" s="20">
        <v>-7.4999999999999997E-2</v>
      </c>
      <c r="F143" s="9" t="s">
        <v>19</v>
      </c>
      <c r="G143" s="9">
        <v>28058.93</v>
      </c>
      <c r="H143" s="3"/>
      <c r="I143" s="3"/>
      <c r="J143" s="1"/>
      <c r="K143" s="27">
        <f t="shared" si="21"/>
        <v>8.8298299999999994</v>
      </c>
      <c r="L143" s="28">
        <f t="shared" si="22"/>
        <v>4.8313149210182434E-2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7" t="s">
        <v>181</v>
      </c>
      <c r="C144" s="18">
        <v>48.725850000000001</v>
      </c>
      <c r="D144" s="19">
        <v>0.26660754073894605</v>
      </c>
      <c r="E144" s="20">
        <v>-0.06</v>
      </c>
      <c r="F144" s="9" t="s">
        <v>204</v>
      </c>
      <c r="G144" s="9">
        <v>7554.36</v>
      </c>
      <c r="H144" s="3"/>
      <c r="I144" s="3"/>
      <c r="J144" s="1"/>
      <c r="K144" s="27">
        <f t="shared" si="21"/>
        <v>48.725850000000001</v>
      </c>
      <c r="L144" s="28">
        <f t="shared" si="22"/>
        <v>0.26660754073894605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7" t="s">
        <v>182</v>
      </c>
      <c r="C145" s="18">
        <v>5.5331299999999999</v>
      </c>
      <c r="D145" s="19">
        <v>3.0274980978041113E-2</v>
      </c>
      <c r="E145" s="20">
        <v>-9.1999999999999998E-2</v>
      </c>
      <c r="F145" s="9" t="s">
        <v>205</v>
      </c>
      <c r="G145" s="9">
        <v>32313.49</v>
      </c>
      <c r="H145" s="3"/>
      <c r="I145" s="3"/>
      <c r="J145" s="1"/>
      <c r="K145" s="27">
        <f t="shared" si="21"/>
        <v>5.5331299999999999</v>
      </c>
      <c r="L145" s="28">
        <f t="shared" si="22"/>
        <v>3.0274980978041113E-2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7" t="s">
        <v>183</v>
      </c>
      <c r="C146" s="18">
        <v>10.29293</v>
      </c>
      <c r="D146" s="19">
        <v>5.6318622544257721E-2</v>
      </c>
      <c r="E146" s="20">
        <v>-8.1000000000000003E-2</v>
      </c>
      <c r="F146" s="9" t="s">
        <v>19</v>
      </c>
      <c r="G146" s="9">
        <v>1902.94</v>
      </c>
      <c r="H146" s="3"/>
      <c r="I146" s="3"/>
      <c r="J146" s="1"/>
      <c r="K146" s="27">
        <f t="shared" si="21"/>
        <v>10.29293</v>
      </c>
      <c r="L146" s="28">
        <f t="shared" si="22"/>
        <v>5.6318622544257721E-2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7" t="s">
        <v>206</v>
      </c>
      <c r="C147" s="18">
        <v>6.1536</v>
      </c>
      <c r="D147" s="19">
        <v>3.3669934186703332E-2</v>
      </c>
      <c r="E147" s="20">
        <v>-0.05</v>
      </c>
      <c r="F147" s="9" t="s">
        <v>207</v>
      </c>
      <c r="G147" s="9">
        <v>6898.75</v>
      </c>
      <c r="H147" s="3"/>
      <c r="I147" s="3"/>
      <c r="J147" s="1"/>
      <c r="K147" s="27">
        <f t="shared" si="21"/>
        <v>6.1536</v>
      </c>
      <c r="L147" s="28">
        <f t="shared" si="22"/>
        <v>3.3669934186703332E-2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7" t="s">
        <v>208</v>
      </c>
      <c r="C148" s="18">
        <v>6.8710100000000001</v>
      </c>
      <c r="D148" s="19">
        <v>3.759530266773603E-2</v>
      </c>
      <c r="E148" s="20">
        <v>-5.1999999999999998E-2</v>
      </c>
      <c r="F148" s="9" t="s">
        <v>209</v>
      </c>
      <c r="G148" s="9">
        <v>11458.84</v>
      </c>
      <c r="H148" s="3"/>
      <c r="I148" s="3"/>
      <c r="J148" s="1"/>
      <c r="K148" s="27">
        <f t="shared" si="21"/>
        <v>6.8710100000000001</v>
      </c>
      <c r="L148" s="28">
        <f t="shared" si="22"/>
        <v>3.759530266773603E-2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17" t="s">
        <v>185</v>
      </c>
      <c r="C149" s="18">
        <v>9.6199399999999997</v>
      </c>
      <c r="D149" s="19">
        <v>5.263630178757716E-2</v>
      </c>
      <c r="E149" s="20">
        <v>-6.5000000000000002E-2</v>
      </c>
      <c r="F149" s="9" t="s">
        <v>19</v>
      </c>
      <c r="G149" s="9">
        <v>15258.49</v>
      </c>
      <c r="H149" s="3"/>
      <c r="I149" s="3"/>
      <c r="J149" s="1"/>
      <c r="K149" s="27">
        <f t="shared" si="21"/>
        <v>9.6199399999999997</v>
      </c>
      <c r="L149" s="28">
        <f t="shared" si="22"/>
        <v>5.263630178757716E-2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23" t="s">
        <v>13</v>
      </c>
      <c r="C150" s="18">
        <v>119.48472</v>
      </c>
      <c r="D150" s="19">
        <v>0.6537705828647743</v>
      </c>
      <c r="E150" s="20"/>
      <c r="F150" s="9" t="s">
        <v>210</v>
      </c>
      <c r="G150" s="9">
        <v>23278.12</v>
      </c>
      <c r="H150" s="3"/>
      <c r="I150" s="3"/>
      <c r="J150" s="24"/>
      <c r="K150" s="27">
        <f>SUM(K141:K149)</f>
        <v>119.48472</v>
      </c>
      <c r="L150" s="28">
        <f t="shared" si="22"/>
        <v>0.6537705828647743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26" t="s">
        <v>211</v>
      </c>
      <c r="C151" s="18"/>
      <c r="D151" s="19"/>
      <c r="E151" s="20"/>
      <c r="F151" s="9" t="s">
        <v>212</v>
      </c>
      <c r="G151" s="9">
        <v>137499.38</v>
      </c>
      <c r="H151" s="3"/>
      <c r="I151" s="3"/>
      <c r="J151" s="1"/>
      <c r="K151" s="27"/>
      <c r="L151" s="2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7" t="s">
        <v>187</v>
      </c>
      <c r="C152" s="18">
        <v>35.32441</v>
      </c>
      <c r="D152" s="19">
        <v>0.45381703435988696</v>
      </c>
      <c r="E152" s="20">
        <v>-4.4999999999999998E-2</v>
      </c>
      <c r="F152" s="9" t="s">
        <v>213</v>
      </c>
      <c r="G152" s="9">
        <v>5751.78</v>
      </c>
      <c r="H152" s="3"/>
      <c r="I152" s="3"/>
      <c r="J152" s="1"/>
      <c r="K152" s="27">
        <f t="shared" ref="K152:K157" si="23">G125/1000</f>
        <v>35.32441</v>
      </c>
      <c r="L152" s="28">
        <f t="shared" ref="L152:L158" si="24">K152/($I$18/1000)</f>
        <v>0.45381703435988696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7" t="s">
        <v>188</v>
      </c>
      <c r="C153" s="18">
        <v>6.3546899999999997</v>
      </c>
      <c r="D153" s="19">
        <v>8.1639483011221689E-2</v>
      </c>
      <c r="E153" s="20">
        <v>-5.2999999999999999E-2</v>
      </c>
      <c r="F153" s="9" t="s">
        <v>214</v>
      </c>
      <c r="G153" s="9">
        <v>10282.049999999999</v>
      </c>
      <c r="H153" s="3"/>
      <c r="I153" s="3"/>
      <c r="J153" s="1"/>
      <c r="K153" s="27">
        <f t="shared" si="23"/>
        <v>6.3546899999999997</v>
      </c>
      <c r="L153" s="28">
        <f t="shared" si="24"/>
        <v>8.1639483011221689E-2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7" t="s">
        <v>189</v>
      </c>
      <c r="C154" s="18">
        <v>7.4117899999999999</v>
      </c>
      <c r="D154" s="19">
        <v>9.5220176560578546E-2</v>
      </c>
      <c r="E154" s="20">
        <v>-2.5000000000000001E-2</v>
      </c>
      <c r="F154" s="9" t="s">
        <v>19</v>
      </c>
      <c r="G154" s="9">
        <v>9643.77</v>
      </c>
      <c r="H154" s="3"/>
      <c r="I154" s="3"/>
      <c r="J154" s="1"/>
      <c r="K154" s="27">
        <f t="shared" si="23"/>
        <v>7.4117899999999999</v>
      </c>
      <c r="L154" s="28">
        <f t="shared" si="24"/>
        <v>9.5220176560578546E-2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7" t="s">
        <v>215</v>
      </c>
      <c r="C155" s="18">
        <v>2.0324300000000002</v>
      </c>
      <c r="D155" s="19">
        <v>2.6110877864458742E-2</v>
      </c>
      <c r="E155" s="20">
        <v>-8.1988592481325173E-2</v>
      </c>
      <c r="F155" s="9" t="s">
        <v>216</v>
      </c>
      <c r="G155" s="9">
        <v>4225.0200000000004</v>
      </c>
      <c r="H155" s="3"/>
      <c r="I155" s="3"/>
      <c r="J155" s="1"/>
      <c r="K155" s="27">
        <f t="shared" si="23"/>
        <v>2.0324300000000002</v>
      </c>
      <c r="L155" s="28">
        <f t="shared" si="24"/>
        <v>2.6110877864458742E-2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7" t="s">
        <v>217</v>
      </c>
      <c r="C156" s="18">
        <v>0.32958999999999999</v>
      </c>
      <c r="D156" s="19">
        <v>4.2342832153367919E-3</v>
      </c>
      <c r="E156" s="20">
        <v>-4.9708175454388104E-2</v>
      </c>
      <c r="F156" s="9" t="s">
        <v>218</v>
      </c>
      <c r="G156" s="9">
        <v>4226.42</v>
      </c>
      <c r="H156" s="3"/>
      <c r="I156" s="3"/>
      <c r="J156" s="1"/>
      <c r="K156" s="27">
        <f t="shared" si="23"/>
        <v>0.32958999999999999</v>
      </c>
      <c r="L156" s="28">
        <f t="shared" si="24"/>
        <v>4.2342832153367919E-3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17" t="s">
        <v>191</v>
      </c>
      <c r="C157" s="18">
        <v>3.0022199999999999</v>
      </c>
      <c r="D157" s="19">
        <v>3.8569889119052229E-2</v>
      </c>
      <c r="E157" s="20">
        <v>-7.2999999999999995E-2</v>
      </c>
      <c r="F157" s="9" t="s">
        <v>19</v>
      </c>
      <c r="G157" s="9">
        <v>13269.46</v>
      </c>
      <c r="H157" s="3"/>
      <c r="I157" s="3"/>
      <c r="J157" s="1"/>
      <c r="K157" s="27">
        <f t="shared" si="23"/>
        <v>3.0022199999999999</v>
      </c>
      <c r="L157" s="28">
        <f t="shared" si="24"/>
        <v>3.8569889119052229E-2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23" t="s">
        <v>13</v>
      </c>
      <c r="C158" s="18">
        <v>54.455130000000004</v>
      </c>
      <c r="D158" s="19">
        <v>0.69959174413053504</v>
      </c>
      <c r="E158" s="20"/>
      <c r="F158" s="9" t="s">
        <v>219</v>
      </c>
      <c r="G158" s="9">
        <v>6995.74</v>
      </c>
      <c r="H158" s="3"/>
      <c r="I158" s="3"/>
      <c r="J158" s="24"/>
      <c r="K158" s="27">
        <f>SUM(K152:K157)</f>
        <v>54.455130000000004</v>
      </c>
      <c r="L158" s="28">
        <f t="shared" si="24"/>
        <v>0.69959174413053504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26" t="s">
        <v>220</v>
      </c>
      <c r="C159" s="18"/>
      <c r="D159" s="19"/>
      <c r="E159" s="20"/>
      <c r="F159" s="9" t="s">
        <v>19</v>
      </c>
      <c r="G159" s="9">
        <v>62619.63</v>
      </c>
      <c r="H159" s="3"/>
      <c r="I159" s="3"/>
      <c r="J159" s="1"/>
      <c r="K159" s="27"/>
      <c r="L159" s="2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7" t="s">
        <v>192</v>
      </c>
      <c r="C160" s="18">
        <v>13.869809999999999</v>
      </c>
      <c r="D160" s="19">
        <v>1.661836610778827E-2</v>
      </c>
      <c r="E160" s="20">
        <v>-7.8E-2</v>
      </c>
      <c r="F160" s="9" t="s">
        <v>221</v>
      </c>
      <c r="G160" s="9">
        <v>4961.4799999999996</v>
      </c>
      <c r="H160" s="3"/>
      <c r="I160" s="3"/>
      <c r="J160" s="1"/>
      <c r="K160" s="27">
        <f t="shared" ref="K160:K172" si="25">G131/1000</f>
        <v>13.869809999999999</v>
      </c>
      <c r="L160" s="28">
        <f t="shared" ref="L160:L173" si="26">K160/($I$19/1000)</f>
        <v>1.661836610778827E-2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7" t="s">
        <v>222</v>
      </c>
      <c r="C161" s="18">
        <v>0.16947000000000001</v>
      </c>
      <c r="D161" s="19">
        <v>2.0305357494348363E-4</v>
      </c>
      <c r="E161" s="20">
        <v>-5.8999999999999997E-2</v>
      </c>
      <c r="F161" s="9" t="s">
        <v>223</v>
      </c>
      <c r="G161" s="9">
        <v>4066.51</v>
      </c>
      <c r="H161" s="3"/>
      <c r="I161" s="3"/>
      <c r="J161" s="1"/>
      <c r="K161" s="27">
        <f t="shared" si="25"/>
        <v>0.16947000000000001</v>
      </c>
      <c r="L161" s="28">
        <f t="shared" si="26"/>
        <v>2.0305357494348363E-4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7" t="s">
        <v>193</v>
      </c>
      <c r="C162" s="18">
        <v>6.0161800000000003</v>
      </c>
      <c r="D162" s="19">
        <v>7.208395919652371E-3</v>
      </c>
      <c r="E162" s="20">
        <v>-8.8999999999999996E-2</v>
      </c>
      <c r="F162" s="9" t="s">
        <v>19</v>
      </c>
      <c r="G162" s="9">
        <v>227.55</v>
      </c>
      <c r="H162" s="3"/>
      <c r="I162" s="3"/>
      <c r="J162" s="1"/>
      <c r="K162" s="27">
        <f t="shared" si="25"/>
        <v>6.0161800000000003</v>
      </c>
      <c r="L162" s="28">
        <f t="shared" si="26"/>
        <v>7.208395919652371E-3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7" t="s">
        <v>194</v>
      </c>
      <c r="C163" s="18">
        <v>12.53373</v>
      </c>
      <c r="D163" s="19">
        <v>1.5017517459588061E-2</v>
      </c>
      <c r="E163" s="20">
        <v>-8.8999999999999996E-2</v>
      </c>
      <c r="F163" s="9" t="s">
        <v>224</v>
      </c>
      <c r="G163" s="9">
        <v>10863.74</v>
      </c>
      <c r="H163" s="3"/>
      <c r="I163" s="3"/>
      <c r="J163" s="1"/>
      <c r="K163" s="27">
        <f t="shared" si="25"/>
        <v>12.53373</v>
      </c>
      <c r="L163" s="28">
        <f t="shared" si="26"/>
        <v>1.5017517459588061E-2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7" t="s">
        <v>225</v>
      </c>
      <c r="C164" s="18">
        <v>629.17572999999993</v>
      </c>
      <c r="D164" s="19">
        <v>0.75385838935608662</v>
      </c>
      <c r="E164" s="20">
        <v>-0.08</v>
      </c>
      <c r="F164" s="9" t="s">
        <v>226</v>
      </c>
      <c r="G164" s="9">
        <v>36326.120000000003</v>
      </c>
      <c r="H164" s="3"/>
      <c r="I164" s="3"/>
      <c r="J164" s="1"/>
      <c r="K164" s="27">
        <f t="shared" si="25"/>
        <v>629.17572999999993</v>
      </c>
      <c r="L164" s="28">
        <f t="shared" si="26"/>
        <v>0.75385838935608662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7" t="s">
        <v>196</v>
      </c>
      <c r="C165" s="18">
        <v>3.4996799999999997</v>
      </c>
      <c r="D165" s="19">
        <v>4.1932054945312486E-3</v>
      </c>
      <c r="E165" s="20">
        <v>-7.6999999999999999E-2</v>
      </c>
      <c r="F165" s="9" t="s">
        <v>227</v>
      </c>
      <c r="G165" s="9">
        <v>6613.5</v>
      </c>
      <c r="H165" s="3"/>
      <c r="I165" s="3"/>
      <c r="J165" s="1"/>
      <c r="K165" s="27">
        <f t="shared" si="25"/>
        <v>3.4996799999999997</v>
      </c>
      <c r="L165" s="28">
        <f t="shared" si="26"/>
        <v>4.1932054945312486E-3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7" t="s">
        <v>203</v>
      </c>
      <c r="C166" s="18">
        <v>13.36285</v>
      </c>
      <c r="D166" s="19">
        <v>1.6010942726934149E-2</v>
      </c>
      <c r="E166" s="20">
        <v>-7.4999999999999997E-2</v>
      </c>
      <c r="F166" s="9" t="s">
        <v>19</v>
      </c>
      <c r="G166" s="9">
        <v>21604.38</v>
      </c>
      <c r="H166" s="3"/>
      <c r="I166" s="3"/>
      <c r="J166" s="1"/>
      <c r="K166" s="27">
        <f t="shared" si="25"/>
        <v>13.36285</v>
      </c>
      <c r="L166" s="28">
        <f t="shared" si="26"/>
        <v>1.6010942726934149E-2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7" t="s">
        <v>197</v>
      </c>
      <c r="C167" s="18">
        <v>6.8850200000000008</v>
      </c>
      <c r="D167" s="19">
        <v>8.2494124302672084E-3</v>
      </c>
      <c r="E167" s="20">
        <v>-8.5000000000000006E-2</v>
      </c>
      <c r="F167" s="9" t="s">
        <v>19</v>
      </c>
      <c r="G167" s="9">
        <v>6209.01</v>
      </c>
      <c r="H167" s="3"/>
      <c r="I167" s="3"/>
      <c r="J167" s="1"/>
      <c r="K167" s="27">
        <f t="shared" si="25"/>
        <v>6.8850200000000008</v>
      </c>
      <c r="L167" s="28">
        <f t="shared" si="26"/>
        <v>8.2494124302672084E-3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7" t="s">
        <v>198</v>
      </c>
      <c r="C168" s="18">
        <v>4.8117099999999997</v>
      </c>
      <c r="D168" s="19">
        <v>5.7652381960896296E-3</v>
      </c>
      <c r="E168" s="20">
        <v>-8.1007762579875964E-2</v>
      </c>
      <c r="F168" s="9" t="s">
        <v>228</v>
      </c>
      <c r="G168" s="9">
        <v>5965.88</v>
      </c>
      <c r="H168" s="3"/>
      <c r="I168" s="3"/>
      <c r="J168" s="1"/>
      <c r="K168" s="27">
        <f t="shared" si="25"/>
        <v>4.8117099999999997</v>
      </c>
      <c r="L168" s="28">
        <f t="shared" si="26"/>
        <v>5.7652381960896296E-3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7" t="s">
        <v>200</v>
      </c>
      <c r="C169" s="18">
        <v>23.293520000000001</v>
      </c>
      <c r="D169" s="19">
        <v>2.7909556316855693E-2</v>
      </c>
      <c r="E169" s="20">
        <v>-0.1</v>
      </c>
      <c r="F169" s="9" t="s">
        <v>19</v>
      </c>
      <c r="G169" s="9">
        <v>2018.59</v>
      </c>
      <c r="H169" s="3"/>
      <c r="I169" s="3"/>
      <c r="J169" s="1"/>
      <c r="K169" s="27">
        <f t="shared" si="25"/>
        <v>23.293520000000001</v>
      </c>
      <c r="L169" s="28">
        <f t="shared" si="26"/>
        <v>2.7909556316855693E-2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7" t="s">
        <v>201</v>
      </c>
      <c r="C170" s="18">
        <v>15.351319999999999</v>
      </c>
      <c r="D170" s="19">
        <v>1.839346436597273E-2</v>
      </c>
      <c r="E170" s="20">
        <v>-0.10299999999999999</v>
      </c>
      <c r="F170" s="9" t="s">
        <v>19</v>
      </c>
      <c r="G170" s="9">
        <v>4848.3599999999997</v>
      </c>
      <c r="H170" s="3"/>
      <c r="I170" s="3"/>
      <c r="J170" s="1"/>
      <c r="K170" s="27">
        <f t="shared" si="25"/>
        <v>15.351319999999999</v>
      </c>
      <c r="L170" s="28">
        <f t="shared" si="26"/>
        <v>1.839346436597273E-2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7" t="s">
        <v>202</v>
      </c>
      <c r="C171" s="18">
        <v>11.568629999999999</v>
      </c>
      <c r="D171" s="19">
        <v>1.3861165272310336E-2</v>
      </c>
      <c r="E171" s="20">
        <v>-9.2999999999999999E-2</v>
      </c>
      <c r="F171" s="9" t="s">
        <v>229</v>
      </c>
      <c r="G171" s="9">
        <v>27785.59</v>
      </c>
      <c r="H171" s="3"/>
      <c r="I171" s="3"/>
      <c r="J171" s="1"/>
      <c r="K171" s="27">
        <f t="shared" si="25"/>
        <v>11.568629999999999</v>
      </c>
      <c r="L171" s="28">
        <f t="shared" si="26"/>
        <v>1.3861165272310336E-2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17" t="s">
        <v>230</v>
      </c>
      <c r="C172" s="18">
        <v>28.05893</v>
      </c>
      <c r="D172" s="19">
        <v>3.3619319322528832E-2</v>
      </c>
      <c r="E172" s="20">
        <v>-6.9000000000000006E-2</v>
      </c>
      <c r="F172" s="9" t="s">
        <v>19</v>
      </c>
      <c r="G172" s="9">
        <v>59962.82</v>
      </c>
      <c r="H172" s="3"/>
      <c r="I172" s="3"/>
      <c r="J172" s="1"/>
      <c r="K172" s="27">
        <f t="shared" si="25"/>
        <v>28.05893</v>
      </c>
      <c r="L172" s="28">
        <f t="shared" si="26"/>
        <v>3.3619319322528832E-2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23" t="s">
        <v>13</v>
      </c>
      <c r="C173" s="18">
        <v>768.59658000000002</v>
      </c>
      <c r="D173" s="19">
        <v>0.92090802654354875</v>
      </c>
      <c r="E173" s="20"/>
      <c r="F173" s="9" t="s">
        <v>231</v>
      </c>
      <c r="G173" s="9">
        <v>5529.47</v>
      </c>
      <c r="H173" s="3"/>
      <c r="I173" s="3"/>
      <c r="J173" s="24"/>
      <c r="K173" s="27">
        <f>SUM(K160:K172)</f>
        <v>768.59658000000002</v>
      </c>
      <c r="L173" s="28">
        <f t="shared" si="26"/>
        <v>0.92090802654354875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26" t="s">
        <v>232</v>
      </c>
      <c r="C174" s="18"/>
      <c r="D174" s="19"/>
      <c r="E174" s="20"/>
      <c r="F174" s="9" t="s">
        <v>233</v>
      </c>
      <c r="G174" s="9">
        <v>6098.24</v>
      </c>
      <c r="H174" s="3"/>
      <c r="I174" s="3"/>
      <c r="J174" s="1"/>
      <c r="K174" s="27"/>
      <c r="L174" s="2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7" t="s">
        <v>204</v>
      </c>
      <c r="C175" s="18">
        <v>7.55436</v>
      </c>
      <c r="D175" s="19">
        <v>2.1462653608767257E-2</v>
      </c>
      <c r="E175" s="20">
        <v>-0.04</v>
      </c>
      <c r="F175" s="9" t="s">
        <v>234</v>
      </c>
      <c r="G175" s="9">
        <v>53090.33</v>
      </c>
      <c r="H175" s="3"/>
      <c r="I175" s="3"/>
      <c r="J175" s="1"/>
      <c r="K175" s="27">
        <f t="shared" ref="K175:K189" si="27">G144/1000</f>
        <v>7.55436</v>
      </c>
      <c r="L175" s="28">
        <f t="shared" ref="L175:L190" si="28">K175/($I$20/1000)</f>
        <v>2.1462653608767257E-2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7" t="s">
        <v>235</v>
      </c>
      <c r="C176" s="18">
        <v>32.313490000000002</v>
      </c>
      <c r="D176" s="19">
        <v>9.1805691383567201E-2</v>
      </c>
      <c r="E176" s="20">
        <v>0.123</v>
      </c>
      <c r="F176" s="9" t="s">
        <v>236</v>
      </c>
      <c r="G176" s="9">
        <v>4046.58</v>
      </c>
      <c r="H176" s="3"/>
      <c r="I176" s="3"/>
      <c r="J176" s="1"/>
      <c r="K176" s="27">
        <f t="shared" si="27"/>
        <v>32.313490000000002</v>
      </c>
      <c r="L176" s="28">
        <f t="shared" si="28"/>
        <v>9.1805691383567201E-2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7" t="s">
        <v>237</v>
      </c>
      <c r="C177" s="18">
        <v>1.9029400000000001</v>
      </c>
      <c r="D177" s="19">
        <v>5.406433113892847E-3</v>
      </c>
      <c r="E177" s="20">
        <v>-8.7999999999999995E-2</v>
      </c>
      <c r="F177" s="9" t="s">
        <v>238</v>
      </c>
      <c r="G177" s="9">
        <v>9863.3799999999992</v>
      </c>
      <c r="H177" s="3"/>
      <c r="I177" s="3"/>
      <c r="J177" s="1"/>
      <c r="K177" s="27">
        <f t="shared" si="27"/>
        <v>1.9029400000000001</v>
      </c>
      <c r="L177" s="28">
        <f t="shared" si="28"/>
        <v>5.406433113892847E-3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7" t="s">
        <v>207</v>
      </c>
      <c r="C178" s="18">
        <v>6.8987499999999997</v>
      </c>
      <c r="D178" s="19">
        <v>1.9600003386585112E-2</v>
      </c>
      <c r="E178" s="20">
        <v>0.106</v>
      </c>
      <c r="F178" s="9" t="s">
        <v>239</v>
      </c>
      <c r="G178" s="9">
        <v>16122.38</v>
      </c>
      <c r="H178" s="3"/>
      <c r="I178" s="3"/>
      <c r="J178" s="1"/>
      <c r="K178" s="27">
        <f t="shared" si="27"/>
        <v>6.8987499999999997</v>
      </c>
      <c r="L178" s="28">
        <f t="shared" si="28"/>
        <v>1.9600003386585112E-2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7" t="s">
        <v>209</v>
      </c>
      <c r="C179" s="18">
        <v>11.45884</v>
      </c>
      <c r="D179" s="19">
        <v>3.2555651792909868E-2</v>
      </c>
      <c r="E179" s="20">
        <v>-0.13100000000000001</v>
      </c>
      <c r="F179" s="9" t="s">
        <v>240</v>
      </c>
      <c r="G179" s="9">
        <v>21271.119999999999</v>
      </c>
      <c r="H179" s="3"/>
      <c r="I179" s="3"/>
      <c r="J179" s="1"/>
      <c r="K179" s="27">
        <f t="shared" si="27"/>
        <v>11.45884</v>
      </c>
      <c r="L179" s="28">
        <f t="shared" si="28"/>
        <v>3.2555651792909868E-2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7" t="s">
        <v>241</v>
      </c>
      <c r="C180" s="18">
        <v>15.25849</v>
      </c>
      <c r="D180" s="19">
        <v>4.3350817999518038E-2</v>
      </c>
      <c r="E180" s="20">
        <v>-6.5000000000000002E-2</v>
      </c>
      <c r="F180" s="9" t="s">
        <v>242</v>
      </c>
      <c r="G180" s="9">
        <v>8081.61</v>
      </c>
      <c r="H180" s="3"/>
      <c r="I180" s="3"/>
      <c r="J180" s="1"/>
      <c r="K180" s="27">
        <f t="shared" si="27"/>
        <v>15.25849</v>
      </c>
      <c r="L180" s="28">
        <f t="shared" si="28"/>
        <v>4.3350817999518038E-2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7" t="s">
        <v>210</v>
      </c>
      <c r="C181" s="18">
        <v>23.278119999999998</v>
      </c>
      <c r="D181" s="19">
        <v>6.6135347828713109E-2</v>
      </c>
      <c r="E181" s="20">
        <v>-7.0999999999999994E-2</v>
      </c>
      <c r="F181" s="9" t="s">
        <v>243</v>
      </c>
      <c r="G181" s="9">
        <v>73838.67</v>
      </c>
      <c r="H181" s="3"/>
      <c r="I181" s="3"/>
      <c r="J181" s="1"/>
      <c r="K181" s="27">
        <f t="shared" si="27"/>
        <v>23.278119999999998</v>
      </c>
      <c r="L181" s="28">
        <f t="shared" si="28"/>
        <v>6.6135347828713109E-2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7" t="s">
        <v>212</v>
      </c>
      <c r="C182" s="18">
        <v>137.49938</v>
      </c>
      <c r="D182" s="19">
        <v>0.39064878617914162</v>
      </c>
      <c r="E182" s="20">
        <v>-7.0999999999999994E-2</v>
      </c>
      <c r="F182" s="9" t="s">
        <v>244</v>
      </c>
      <c r="G182" s="9">
        <v>23166.09</v>
      </c>
      <c r="H182" s="3"/>
      <c r="I182" s="3"/>
      <c r="J182" s="1"/>
      <c r="K182" s="27">
        <f t="shared" si="27"/>
        <v>137.49938</v>
      </c>
      <c r="L182" s="28">
        <f t="shared" si="28"/>
        <v>0.39064878617914162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7" t="s">
        <v>213</v>
      </c>
      <c r="C183" s="18">
        <v>5.7517800000000001</v>
      </c>
      <c r="D183" s="19">
        <v>1.634135277824135E-2</v>
      </c>
      <c r="E183" s="20">
        <v>-4.9526587546769973E-2</v>
      </c>
      <c r="F183" s="9" t="s">
        <v>245</v>
      </c>
      <c r="G183" s="9">
        <v>12729.12</v>
      </c>
      <c r="H183" s="3"/>
      <c r="I183" s="3"/>
      <c r="J183" s="1"/>
      <c r="K183" s="27">
        <f t="shared" si="27"/>
        <v>5.7517800000000001</v>
      </c>
      <c r="L183" s="28">
        <f t="shared" si="28"/>
        <v>1.634135277824135E-2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7" t="s">
        <v>214</v>
      </c>
      <c r="C184" s="18">
        <v>10.28205</v>
      </c>
      <c r="D184" s="19">
        <v>2.9212279734884938E-2</v>
      </c>
      <c r="E184" s="20">
        <v>-7.739358384280115E-2</v>
      </c>
      <c r="F184" s="9"/>
      <c r="G184" s="9">
        <v>411564.05</v>
      </c>
      <c r="H184" s="3"/>
      <c r="I184" s="3"/>
      <c r="J184" s="1"/>
      <c r="K184" s="27">
        <f t="shared" si="27"/>
        <v>10.28205</v>
      </c>
      <c r="L184" s="28">
        <f t="shared" si="28"/>
        <v>2.9212279734884938E-2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7" t="s">
        <v>246</v>
      </c>
      <c r="C185" s="18">
        <v>9.64377</v>
      </c>
      <c r="D185" s="19">
        <v>2.739886568718216E-2</v>
      </c>
      <c r="E185" s="20">
        <v>-9.4473445381249466E-2</v>
      </c>
      <c r="F185" s="9" t="s">
        <v>247</v>
      </c>
      <c r="G185" s="9">
        <v>6689.35</v>
      </c>
      <c r="H185" s="3"/>
      <c r="I185" s="3"/>
      <c r="J185" s="1"/>
      <c r="K185" s="27">
        <f t="shared" si="27"/>
        <v>9.64377</v>
      </c>
      <c r="L185" s="28">
        <f t="shared" si="28"/>
        <v>2.739886568718216E-2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7" t="s">
        <v>216</v>
      </c>
      <c r="C186" s="18">
        <v>4.2250200000000007</v>
      </c>
      <c r="D186" s="19">
        <v>1.2003682740842883E-2</v>
      </c>
      <c r="E186" s="20">
        <v>-0.12</v>
      </c>
      <c r="F186" s="9" t="s">
        <v>19</v>
      </c>
      <c r="G186" s="9">
        <v>25365</v>
      </c>
      <c r="H186" s="3"/>
      <c r="I186" s="3"/>
      <c r="J186" s="1"/>
      <c r="K186" s="27">
        <f t="shared" si="27"/>
        <v>4.2250200000000007</v>
      </c>
      <c r="L186" s="28">
        <f t="shared" si="28"/>
        <v>1.2003682740842883E-2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7" t="s">
        <v>218</v>
      </c>
      <c r="C187" s="18">
        <v>4.2264200000000001</v>
      </c>
      <c r="D187" s="19">
        <v>1.2007660273691764E-2</v>
      </c>
      <c r="E187" s="20">
        <v>-6.4000000000000001E-2</v>
      </c>
      <c r="F187" s="9" t="s">
        <v>248</v>
      </c>
      <c r="G187" s="9">
        <v>29179</v>
      </c>
      <c r="H187" s="3"/>
      <c r="I187" s="3"/>
      <c r="J187" s="1"/>
      <c r="K187" s="27">
        <f t="shared" si="27"/>
        <v>4.2264200000000001</v>
      </c>
      <c r="L187" s="28">
        <f t="shared" si="28"/>
        <v>1.2007660273691764E-2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7" t="s">
        <v>249</v>
      </c>
      <c r="C188" s="18">
        <v>13.269459999999999</v>
      </c>
      <c r="D188" s="19">
        <v>3.7699795026367916E-2</v>
      </c>
      <c r="E188" s="20">
        <v>-0.104</v>
      </c>
      <c r="F188" s="9" t="s">
        <v>19</v>
      </c>
      <c r="G188" s="9">
        <v>43167</v>
      </c>
      <c r="H188" s="3"/>
      <c r="I188" s="3"/>
      <c r="J188" s="1"/>
      <c r="K188" s="27">
        <f t="shared" si="27"/>
        <v>13.269459999999999</v>
      </c>
      <c r="L188" s="28">
        <f t="shared" si="28"/>
        <v>3.7699795026367916E-2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17" t="s">
        <v>219</v>
      </c>
      <c r="C189" s="18">
        <v>6.9957399999999996</v>
      </c>
      <c r="D189" s="19">
        <v>1.9875561180165816E-2</v>
      </c>
      <c r="E189" s="20">
        <v>-9.5000000000000001E-2</v>
      </c>
      <c r="F189" s="9" t="s">
        <v>250</v>
      </c>
      <c r="G189" s="9">
        <v>201120.17</v>
      </c>
      <c r="H189" s="3"/>
      <c r="I189" s="3"/>
      <c r="J189" s="1"/>
      <c r="K189" s="27">
        <f t="shared" si="27"/>
        <v>6.9957399999999996</v>
      </c>
      <c r="L189" s="28">
        <f t="shared" si="28"/>
        <v>1.9875561180165816E-2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23" t="s">
        <v>13</v>
      </c>
      <c r="C190" s="18">
        <v>290.55861000000004</v>
      </c>
      <c r="D190" s="19">
        <v>0.82550458271447202</v>
      </c>
      <c r="E190" s="20"/>
      <c r="F190" s="9" t="s">
        <v>251</v>
      </c>
      <c r="G190" s="9">
        <v>7372.36</v>
      </c>
      <c r="H190" s="3"/>
      <c r="I190" s="3"/>
      <c r="J190" s="24"/>
      <c r="K190" s="27">
        <f>SUM(K175:K189)</f>
        <v>290.55861000000004</v>
      </c>
      <c r="L190" s="28">
        <f t="shared" si="28"/>
        <v>0.82550458271447202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26" t="s">
        <v>252</v>
      </c>
      <c r="C191" s="18"/>
      <c r="D191" s="19"/>
      <c r="E191" s="20"/>
      <c r="F191" s="9" t="s">
        <v>19</v>
      </c>
      <c r="G191" s="9">
        <v>3035.4</v>
      </c>
      <c r="H191" s="3"/>
      <c r="I191" s="3"/>
      <c r="J191" s="1"/>
      <c r="K191" s="27"/>
      <c r="L191" s="2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7" t="s">
        <v>253</v>
      </c>
      <c r="C192" s="18">
        <v>62.619630000000001</v>
      </c>
      <c r="D192" s="19">
        <v>0.37864871797445565</v>
      </c>
      <c r="E192" s="20">
        <v>-5.9175150152227185E-2</v>
      </c>
      <c r="F192" s="9" t="s">
        <v>19</v>
      </c>
      <c r="G192" s="9">
        <v>7387.8</v>
      </c>
      <c r="H192" s="3"/>
      <c r="I192" s="3"/>
      <c r="J192" s="1"/>
      <c r="K192" s="27">
        <f t="shared" ref="K192:K197" si="29">G159/1000</f>
        <v>62.619630000000001</v>
      </c>
      <c r="L192" s="28">
        <f t="shared" ref="L192:L198" si="30">K192/($I$21/1000)</f>
        <v>0.37864871797445565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7" t="s">
        <v>221</v>
      </c>
      <c r="C193" s="18">
        <v>4.9614799999999999</v>
      </c>
      <c r="D193" s="19">
        <v>3.0001104146669379E-2</v>
      </c>
      <c r="E193" s="20">
        <v>-5.9065419046485546E-2</v>
      </c>
      <c r="F193" s="9" t="s">
        <v>19</v>
      </c>
      <c r="G193" s="9">
        <v>5067.13</v>
      </c>
      <c r="H193" s="3"/>
      <c r="I193" s="3"/>
      <c r="J193" s="1"/>
      <c r="K193" s="27">
        <f t="shared" si="29"/>
        <v>4.9614799999999999</v>
      </c>
      <c r="L193" s="28">
        <f t="shared" si="30"/>
        <v>3.0001104146669379E-2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7" t="s">
        <v>223</v>
      </c>
      <c r="C194" s="18">
        <v>4.0665100000000001</v>
      </c>
      <c r="D194" s="19">
        <v>2.458939470147466E-2</v>
      </c>
      <c r="E194" s="20">
        <v>-8.2000000000000003E-2</v>
      </c>
      <c r="F194" s="9" t="s">
        <v>19</v>
      </c>
      <c r="G194" s="9">
        <v>9459.5300000000007</v>
      </c>
      <c r="H194" s="3"/>
      <c r="I194" s="3"/>
      <c r="J194" s="1"/>
      <c r="K194" s="27">
        <f t="shared" si="29"/>
        <v>4.0665100000000001</v>
      </c>
      <c r="L194" s="28">
        <f t="shared" si="30"/>
        <v>2.458939470147466E-2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7" t="s">
        <v>254</v>
      </c>
      <c r="C195" s="18">
        <v>0.22755</v>
      </c>
      <c r="D195" s="19">
        <v>1.3759505729287666E-3</v>
      </c>
      <c r="E195" s="20">
        <v>-0.06</v>
      </c>
      <c r="F195" s="9"/>
      <c r="G195" s="9">
        <v>165973.14000000001</v>
      </c>
      <c r="H195" s="3"/>
      <c r="I195" s="3"/>
      <c r="J195" s="1"/>
      <c r="K195" s="27">
        <f t="shared" si="29"/>
        <v>0.22755</v>
      </c>
      <c r="L195" s="28">
        <f t="shared" si="30"/>
        <v>1.3759505729287666E-3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7" t="s">
        <v>224</v>
      </c>
      <c r="C196" s="18">
        <v>10.86374</v>
      </c>
      <c r="D196" s="19">
        <v>6.5690921894744708E-2</v>
      </c>
      <c r="E196" s="20">
        <v>-6.7000000000000004E-2</v>
      </c>
      <c r="F196" s="9" t="s">
        <v>255</v>
      </c>
      <c r="G196" s="9">
        <v>6492.24</v>
      </c>
      <c r="H196" s="3"/>
      <c r="I196" s="3"/>
      <c r="J196" s="1"/>
      <c r="K196" s="27">
        <f t="shared" si="29"/>
        <v>10.86374</v>
      </c>
      <c r="L196" s="28">
        <f t="shared" si="30"/>
        <v>6.5690921894744708E-2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17" t="s">
        <v>226</v>
      </c>
      <c r="C197" s="18">
        <v>36.326120000000003</v>
      </c>
      <c r="D197" s="19">
        <v>0.21965697924095423</v>
      </c>
      <c r="E197" s="20">
        <v>-6.5000000000000002E-2</v>
      </c>
      <c r="F197" s="9" t="s">
        <v>256</v>
      </c>
      <c r="G197" s="9">
        <v>4616.67</v>
      </c>
      <c r="H197" s="3"/>
      <c r="I197" s="3"/>
      <c r="J197" s="1"/>
      <c r="K197" s="27">
        <f t="shared" si="29"/>
        <v>36.326120000000003</v>
      </c>
      <c r="L197" s="28">
        <f t="shared" si="30"/>
        <v>0.21965697924095423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23" t="s">
        <v>13</v>
      </c>
      <c r="C198" s="18">
        <v>119.06502999999998</v>
      </c>
      <c r="D198" s="19">
        <v>0.71996306853122727</v>
      </c>
      <c r="E198" s="20"/>
      <c r="F198" s="9" t="s">
        <v>257</v>
      </c>
      <c r="G198" s="9">
        <v>30372.06</v>
      </c>
      <c r="H198" s="3"/>
      <c r="I198" s="3"/>
      <c r="J198" s="24"/>
      <c r="K198" s="27">
        <f>SUM(K192:K197)</f>
        <v>119.06502999999998</v>
      </c>
      <c r="L198" s="28">
        <f t="shared" si="30"/>
        <v>0.71996306853122727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26" t="s">
        <v>258</v>
      </c>
      <c r="C199" s="18"/>
      <c r="D199" s="19"/>
      <c r="E199" s="20"/>
      <c r="F199" s="9" t="s">
        <v>259</v>
      </c>
      <c r="G199" s="9">
        <v>23466.720000000001</v>
      </c>
      <c r="H199" s="3"/>
      <c r="I199" s="3"/>
      <c r="J199" s="1"/>
      <c r="K199" s="27"/>
      <c r="L199" s="2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7" t="s">
        <v>227</v>
      </c>
      <c r="C200" s="18">
        <v>6.6135000000000002</v>
      </c>
      <c r="D200" s="19">
        <v>3.3439800345152738E-2</v>
      </c>
      <c r="E200" s="20">
        <v>-0.111</v>
      </c>
      <c r="F200" s="9" t="s">
        <v>260</v>
      </c>
      <c r="G200" s="9">
        <v>5730.5</v>
      </c>
      <c r="H200" s="3"/>
      <c r="I200" s="3"/>
      <c r="J200" s="1"/>
      <c r="K200" s="27">
        <f t="shared" ref="K200:K208" si="31">G165/1000</f>
        <v>6.6135000000000002</v>
      </c>
      <c r="L200" s="28">
        <f t="shared" ref="L200:L209" si="32">K200/($I$22/1000)</f>
        <v>3.3439800345152738E-2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7" t="s">
        <v>237</v>
      </c>
      <c r="C201" s="18">
        <v>21.604380000000003</v>
      </c>
      <c r="D201" s="19">
        <v>0.10923809688981795</v>
      </c>
      <c r="E201" s="20">
        <v>-8.7999999999999995E-2</v>
      </c>
      <c r="F201" s="9" t="s">
        <v>261</v>
      </c>
      <c r="G201" s="9">
        <v>3438.34</v>
      </c>
      <c r="H201" s="3"/>
      <c r="I201" s="3"/>
      <c r="J201" s="1"/>
      <c r="K201" s="27">
        <f t="shared" si="31"/>
        <v>21.604380000000003</v>
      </c>
      <c r="L201" s="28">
        <f t="shared" si="32"/>
        <v>0.10923809688981795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7" t="s">
        <v>262</v>
      </c>
      <c r="C202" s="18">
        <v>6.2090100000000001</v>
      </c>
      <c r="D202" s="19">
        <v>3.139457998655127E-2</v>
      </c>
      <c r="E202" s="20">
        <v>-4.5999999999999999E-2</v>
      </c>
      <c r="F202" s="9" t="s">
        <v>263</v>
      </c>
      <c r="G202" s="9">
        <v>232578.82</v>
      </c>
      <c r="H202" s="3"/>
      <c r="I202" s="3"/>
      <c r="J202" s="1"/>
      <c r="K202" s="27">
        <f t="shared" si="31"/>
        <v>6.2090100000000001</v>
      </c>
      <c r="L202" s="28">
        <f t="shared" si="32"/>
        <v>3.139457998655127E-2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7" t="s">
        <v>228</v>
      </c>
      <c r="C203" s="18">
        <v>5.9658800000000003</v>
      </c>
      <c r="D203" s="19">
        <v>3.0165243227207959E-2</v>
      </c>
      <c r="E203" s="20">
        <v>-6.0999999999999999E-2</v>
      </c>
      <c r="F203" s="9" t="s">
        <v>264</v>
      </c>
      <c r="G203" s="9">
        <v>13430.36</v>
      </c>
      <c r="H203" s="3"/>
      <c r="I203" s="3"/>
      <c r="J203" s="1"/>
      <c r="K203" s="27">
        <f t="shared" si="31"/>
        <v>5.9658800000000003</v>
      </c>
      <c r="L203" s="28">
        <f t="shared" si="32"/>
        <v>3.0165243227207959E-2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7" t="s">
        <v>241</v>
      </c>
      <c r="C204" s="18">
        <v>2.0185900000000001</v>
      </c>
      <c r="D204" s="19">
        <v>1.0206584498181277E-2</v>
      </c>
      <c r="E204" s="20">
        <v>-6.5000000000000002E-2</v>
      </c>
      <c r="F204" s="9" t="s">
        <v>265</v>
      </c>
      <c r="G204" s="9">
        <v>53676.43</v>
      </c>
      <c r="H204" s="3"/>
      <c r="I204" s="3"/>
      <c r="J204" s="1"/>
      <c r="K204" s="27">
        <f t="shared" si="31"/>
        <v>2.0185900000000001</v>
      </c>
      <c r="L204" s="28">
        <f t="shared" si="32"/>
        <v>1.0206584498181277E-2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7" t="s">
        <v>266</v>
      </c>
      <c r="C205" s="18">
        <v>4.8483599999999996</v>
      </c>
      <c r="D205" s="19">
        <v>2.4514733560357559E-2</v>
      </c>
      <c r="E205" s="20">
        <v>-8.2000000000000003E-2</v>
      </c>
      <c r="F205" s="9" t="s">
        <v>267</v>
      </c>
      <c r="G205" s="9">
        <v>5683.65</v>
      </c>
      <c r="H205" s="3"/>
      <c r="I205" s="3"/>
      <c r="J205" s="1"/>
      <c r="K205" s="27">
        <f t="shared" si="31"/>
        <v>4.8483599999999996</v>
      </c>
      <c r="L205" s="28">
        <f t="shared" si="32"/>
        <v>2.4514733560357559E-2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7" t="s">
        <v>229</v>
      </c>
      <c r="C206" s="18">
        <v>27.785589999999999</v>
      </c>
      <c r="D206" s="19">
        <v>0.14049211190326943</v>
      </c>
      <c r="E206" s="20">
        <v>-0.08</v>
      </c>
      <c r="F206" s="9" t="s">
        <v>268</v>
      </c>
      <c r="G206" s="9">
        <v>15789.38</v>
      </c>
      <c r="H206" s="3"/>
      <c r="I206" s="3"/>
      <c r="J206" s="1"/>
      <c r="K206" s="27">
        <f t="shared" si="31"/>
        <v>27.785589999999999</v>
      </c>
      <c r="L206" s="28">
        <f t="shared" si="32"/>
        <v>0.14049211190326943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7" t="s">
        <v>246</v>
      </c>
      <c r="C207" s="18">
        <v>59.962820000000001</v>
      </c>
      <c r="D207" s="19">
        <v>0.30318964677286331</v>
      </c>
      <c r="E207" s="20">
        <v>-9.4E-2</v>
      </c>
      <c r="F207" s="9" t="s">
        <v>269</v>
      </c>
      <c r="G207" s="9">
        <v>21054.47</v>
      </c>
      <c r="H207" s="3"/>
      <c r="I207" s="3"/>
      <c r="J207" s="1"/>
      <c r="K207" s="27">
        <f t="shared" si="31"/>
        <v>59.962820000000001</v>
      </c>
      <c r="L207" s="28">
        <f t="shared" si="32"/>
        <v>0.30318964677286331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17" t="s">
        <v>231</v>
      </c>
      <c r="C208" s="18">
        <v>5.5294699999999999</v>
      </c>
      <c r="D208" s="19">
        <v>2.7958625964241583E-2</v>
      </c>
      <c r="E208" s="20">
        <v>-8.7959782305642942E-2</v>
      </c>
      <c r="F208" s="9" t="s">
        <v>270</v>
      </c>
      <c r="G208" s="9">
        <v>4923.71</v>
      </c>
      <c r="H208" s="3"/>
      <c r="I208" s="3"/>
      <c r="J208" s="1"/>
      <c r="K208" s="27">
        <f t="shared" si="31"/>
        <v>5.5294699999999999</v>
      </c>
      <c r="L208" s="28">
        <f t="shared" si="32"/>
        <v>2.7958625964241583E-2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23" t="s">
        <v>13</v>
      </c>
      <c r="C209" s="18">
        <v>140.5376</v>
      </c>
      <c r="D209" s="19">
        <v>0.71059942314764313</v>
      </c>
      <c r="E209" s="20"/>
      <c r="F209" s="9" t="s">
        <v>271</v>
      </c>
      <c r="G209" s="9">
        <v>5566.97</v>
      </c>
      <c r="H209" s="3"/>
      <c r="I209" s="3"/>
      <c r="J209" s="24"/>
      <c r="K209" s="27">
        <f>SUM(K200:K208)</f>
        <v>140.5376</v>
      </c>
      <c r="L209" s="28">
        <f t="shared" si="32"/>
        <v>0.71059942314764313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26" t="s">
        <v>272</v>
      </c>
      <c r="C210" s="18"/>
      <c r="D210" s="19"/>
      <c r="E210" s="20"/>
      <c r="F210" s="9" t="s">
        <v>273</v>
      </c>
      <c r="G210" s="9">
        <v>5829.15</v>
      </c>
      <c r="H210" s="3"/>
      <c r="I210" s="3"/>
      <c r="J210" s="1"/>
      <c r="K210" s="27"/>
      <c r="L210" s="2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7" t="s">
        <v>233</v>
      </c>
      <c r="C211" s="18">
        <v>6.0982399999999997</v>
      </c>
      <c r="D211" s="19">
        <v>2.5482117693751014E-2</v>
      </c>
      <c r="E211" s="20">
        <v>-0.09</v>
      </c>
      <c r="F211" s="9" t="s">
        <v>274</v>
      </c>
      <c r="G211" s="9">
        <v>7144.01</v>
      </c>
      <c r="H211" s="3"/>
      <c r="I211" s="3"/>
      <c r="J211" s="1"/>
      <c r="K211" s="27">
        <f t="shared" ref="K211:K219" si="33">G174/1000</f>
        <v>6.0982399999999997</v>
      </c>
      <c r="L211" s="28">
        <f t="shared" ref="L211:L220" si="34">K211/($I$23/1000)</f>
        <v>2.5482117693751014E-2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7" t="s">
        <v>234</v>
      </c>
      <c r="C212" s="18">
        <v>53.090330000000002</v>
      </c>
      <c r="D212" s="19">
        <v>0.22184335766714339</v>
      </c>
      <c r="E212" s="20">
        <v>-9.5000000000000001E-2</v>
      </c>
      <c r="F212" s="9" t="s">
        <v>275</v>
      </c>
      <c r="G212" s="9">
        <v>8239.4699999999993</v>
      </c>
      <c r="H212" s="3"/>
      <c r="I212" s="3"/>
      <c r="J212" s="1"/>
      <c r="K212" s="27">
        <f t="shared" si="33"/>
        <v>53.090330000000002</v>
      </c>
      <c r="L212" s="28">
        <f t="shared" si="34"/>
        <v>0.22184335766714339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7" t="s">
        <v>236</v>
      </c>
      <c r="C213" s="18">
        <v>4.0465799999999996</v>
      </c>
      <c r="D213" s="19">
        <v>1.6909047170524442E-2</v>
      </c>
      <c r="E213" s="20">
        <v>-8.7999999999999995E-2</v>
      </c>
      <c r="F213" s="9" t="s">
        <v>19</v>
      </c>
      <c r="G213" s="9">
        <v>1023.25</v>
      </c>
      <c r="H213" s="3"/>
      <c r="I213" s="3"/>
      <c r="J213" s="1"/>
      <c r="K213" s="27">
        <f t="shared" si="33"/>
        <v>4.0465799999999996</v>
      </c>
      <c r="L213" s="28">
        <f t="shared" si="34"/>
        <v>1.6909047170524442E-2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7" t="s">
        <v>238</v>
      </c>
      <c r="C214" s="18">
        <v>9.8633799999999994</v>
      </c>
      <c r="D214" s="19">
        <v>4.1215139125090172E-2</v>
      </c>
      <c r="E214" s="20">
        <v>-9.4E-2</v>
      </c>
      <c r="F214" s="9" t="s">
        <v>19</v>
      </c>
      <c r="G214" s="9">
        <v>12448.8</v>
      </c>
      <c r="H214" s="3"/>
      <c r="I214" s="3"/>
      <c r="J214" s="1"/>
      <c r="K214" s="27">
        <f t="shared" si="33"/>
        <v>9.8633799999999994</v>
      </c>
      <c r="L214" s="28">
        <f t="shared" si="34"/>
        <v>4.1215139125090172E-2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7" t="s">
        <v>239</v>
      </c>
      <c r="C215" s="18">
        <v>16.12238</v>
      </c>
      <c r="D215" s="19">
        <v>6.7369008871965924E-2</v>
      </c>
      <c r="E215" s="20">
        <v>-0.1207428984065595</v>
      </c>
      <c r="F215" s="9" t="s">
        <v>276</v>
      </c>
      <c r="G215" s="9">
        <v>5761.37</v>
      </c>
      <c r="H215" s="3"/>
      <c r="I215" s="3"/>
      <c r="J215" s="1"/>
      <c r="K215" s="27">
        <f t="shared" si="33"/>
        <v>16.12238</v>
      </c>
      <c r="L215" s="28">
        <f t="shared" si="34"/>
        <v>6.7369008871965924E-2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7" t="s">
        <v>240</v>
      </c>
      <c r="C216" s="18">
        <v>21.27112</v>
      </c>
      <c r="D216" s="19">
        <v>8.8883543992676756E-2</v>
      </c>
      <c r="E216" s="20">
        <v>-0.10663310050013053</v>
      </c>
      <c r="F216" s="9" t="s">
        <v>19</v>
      </c>
      <c r="G216" s="9">
        <v>2091.89</v>
      </c>
      <c r="H216" s="3"/>
      <c r="I216" s="3"/>
      <c r="J216" s="1"/>
      <c r="K216" s="27">
        <f t="shared" si="33"/>
        <v>21.27112</v>
      </c>
      <c r="L216" s="28">
        <f t="shared" si="34"/>
        <v>8.8883543992676756E-2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7" t="s">
        <v>242</v>
      </c>
      <c r="C217" s="18">
        <v>8.0816099999999995</v>
      </c>
      <c r="D217" s="19">
        <v>3.3769831488264672E-2</v>
      </c>
      <c r="E217" s="20">
        <v>-0.10363500171523765</v>
      </c>
      <c r="F217" s="9" t="s">
        <v>19</v>
      </c>
      <c r="G217" s="9">
        <v>1498.83</v>
      </c>
      <c r="H217" s="3"/>
      <c r="I217" s="3"/>
      <c r="J217" s="1"/>
      <c r="K217" s="27">
        <f t="shared" si="33"/>
        <v>8.0816099999999995</v>
      </c>
      <c r="L217" s="28">
        <f t="shared" si="34"/>
        <v>3.3769831488264672E-2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7" t="s">
        <v>243</v>
      </c>
      <c r="C218" s="18">
        <v>73.838669999999993</v>
      </c>
      <c r="D218" s="19">
        <v>0.30854241212055317</v>
      </c>
      <c r="E218" s="20">
        <v>-0.11812268114649416</v>
      </c>
      <c r="F218" s="9" t="s">
        <v>19</v>
      </c>
      <c r="G218" s="9">
        <v>552.64</v>
      </c>
      <c r="H218" s="3"/>
      <c r="I218" s="3"/>
      <c r="J218" s="1"/>
      <c r="K218" s="27">
        <f t="shared" si="33"/>
        <v>73.838669999999993</v>
      </c>
      <c r="L218" s="28">
        <f t="shared" si="34"/>
        <v>0.30854241212055317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17" t="s">
        <v>244</v>
      </c>
      <c r="C219" s="18">
        <v>23.166090000000001</v>
      </c>
      <c r="D219" s="19">
        <v>9.6801869372807312E-2</v>
      </c>
      <c r="E219" s="20">
        <v>-0.105</v>
      </c>
      <c r="F219" s="9" t="s">
        <v>19</v>
      </c>
      <c r="G219" s="9">
        <v>248947.37</v>
      </c>
      <c r="H219" s="3"/>
      <c r="I219" s="3"/>
      <c r="J219" s="1"/>
      <c r="K219" s="27">
        <f t="shared" si="33"/>
        <v>23.166090000000001</v>
      </c>
      <c r="L219" s="28">
        <f t="shared" si="34"/>
        <v>9.6801869372807312E-2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23" t="s">
        <v>13</v>
      </c>
      <c r="C220" s="18">
        <v>215.57839999999999</v>
      </c>
      <c r="D220" s="19">
        <v>0.90081632750277685</v>
      </c>
      <c r="E220" s="20"/>
      <c r="F220" s="9" t="s">
        <v>277</v>
      </c>
      <c r="G220" s="9">
        <v>13573.7</v>
      </c>
      <c r="H220" s="3"/>
      <c r="I220" s="3"/>
      <c r="J220" s="24"/>
      <c r="K220" s="27">
        <f>SUM(K211:K219)</f>
        <v>215.57839999999999</v>
      </c>
      <c r="L220" s="28">
        <f t="shared" si="34"/>
        <v>0.90081632750277685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26" t="s">
        <v>278</v>
      </c>
      <c r="C221" s="18"/>
      <c r="D221" s="19"/>
      <c r="E221" s="20"/>
      <c r="F221" s="9" t="s">
        <v>279</v>
      </c>
      <c r="G221" s="9">
        <v>10297.1</v>
      </c>
      <c r="H221" s="3"/>
      <c r="I221" s="3"/>
      <c r="J221" s="1"/>
      <c r="K221" s="27"/>
      <c r="L221" s="2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7" t="s">
        <v>245</v>
      </c>
      <c r="C222" s="18">
        <v>12.72912</v>
      </c>
      <c r="D222" s="19">
        <v>2.3783190821751666E-2</v>
      </c>
      <c r="E222" s="20">
        <v>-0.16200000000000001</v>
      </c>
      <c r="F222" s="9" t="s">
        <v>19</v>
      </c>
      <c r="G222" s="9">
        <v>4293.13</v>
      </c>
      <c r="H222" s="3"/>
      <c r="I222" s="3"/>
      <c r="J222" s="1"/>
      <c r="K222" s="27">
        <f t="shared" ref="K222:K227" si="35">G183/1000</f>
        <v>12.72912</v>
      </c>
      <c r="L222" s="28">
        <f t="shared" ref="L222:L228" si="36">K222/($I$24/1000)</f>
        <v>2.3783190821751666E-2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7" t="s">
        <v>280</v>
      </c>
      <c r="C223" s="18">
        <v>411.56405000000001</v>
      </c>
      <c r="D223" s="19">
        <v>0.76896960171032591</v>
      </c>
      <c r="E223" s="20">
        <v>-0.109</v>
      </c>
      <c r="F223" s="9" t="s">
        <v>281</v>
      </c>
      <c r="G223" s="9">
        <v>9298.74</v>
      </c>
      <c r="H223" s="3"/>
      <c r="I223" s="3"/>
      <c r="J223" s="1"/>
      <c r="K223" s="27">
        <f t="shared" si="35"/>
        <v>411.56405000000001</v>
      </c>
      <c r="L223" s="28">
        <f t="shared" si="36"/>
        <v>0.76896960171032591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7" t="s">
        <v>247</v>
      </c>
      <c r="C224" s="18">
        <v>6.6893500000000001</v>
      </c>
      <c r="D224" s="19">
        <v>1.2498435675324335E-2</v>
      </c>
      <c r="E224" s="20">
        <v>-0.157</v>
      </c>
      <c r="F224" s="9" t="s">
        <v>19</v>
      </c>
      <c r="G224" s="9">
        <v>576.54999999999995</v>
      </c>
      <c r="H224" s="3"/>
      <c r="I224" s="3"/>
      <c r="J224" s="1"/>
      <c r="K224" s="27">
        <f t="shared" si="35"/>
        <v>6.6893500000000001</v>
      </c>
      <c r="L224" s="28">
        <f t="shared" si="36"/>
        <v>1.2498435675324335E-2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7" t="s">
        <v>282</v>
      </c>
      <c r="C225" s="18">
        <v>25.364999999999998</v>
      </c>
      <c r="D225" s="19">
        <v>4.7392171272934103E-2</v>
      </c>
      <c r="E225" s="20">
        <v>-0.105</v>
      </c>
      <c r="F225" s="9" t="s">
        <v>283</v>
      </c>
      <c r="G225" s="9">
        <v>7411.13</v>
      </c>
      <c r="H225" s="3"/>
      <c r="I225" s="3"/>
      <c r="J225" s="1"/>
      <c r="K225" s="27">
        <f t="shared" si="35"/>
        <v>25.364999999999998</v>
      </c>
      <c r="L225" s="28">
        <f t="shared" si="36"/>
        <v>4.7392171272934103E-2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7" t="s">
        <v>248</v>
      </c>
      <c r="C226" s="18">
        <v>29.178999999999998</v>
      </c>
      <c r="D226" s="19">
        <v>5.4518279738732273E-2</v>
      </c>
      <c r="E226" s="20">
        <v>-0.124</v>
      </c>
      <c r="F226" s="9" t="s">
        <v>284</v>
      </c>
      <c r="G226" s="9">
        <v>7716.16</v>
      </c>
      <c r="H226" s="3"/>
      <c r="I226" s="3"/>
      <c r="J226" s="1"/>
      <c r="K226" s="27">
        <f t="shared" si="35"/>
        <v>29.178999999999998</v>
      </c>
      <c r="L226" s="28">
        <f t="shared" si="36"/>
        <v>5.4518279738732273E-2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17" t="s">
        <v>143</v>
      </c>
      <c r="C227" s="18">
        <v>43.167000000000002</v>
      </c>
      <c r="D227" s="19">
        <v>8.0653572140301458E-2</v>
      </c>
      <c r="E227" s="20">
        <v>-0.10277422896683053</v>
      </c>
      <c r="F227" s="9" t="s">
        <v>19</v>
      </c>
      <c r="G227" s="9">
        <v>69349.210000000006</v>
      </c>
      <c r="H227" s="3"/>
      <c r="I227" s="3"/>
      <c r="J227" s="1"/>
      <c r="K227" s="27">
        <f t="shared" si="35"/>
        <v>43.167000000000002</v>
      </c>
      <c r="L227" s="28">
        <f t="shared" si="36"/>
        <v>8.0653572140301458E-2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23" t="s">
        <v>13</v>
      </c>
      <c r="C228" s="18">
        <v>528.69352000000003</v>
      </c>
      <c r="D228" s="19">
        <v>0.98781525135936976</v>
      </c>
      <c r="E228" s="20"/>
      <c r="F228" s="9" t="s">
        <v>285</v>
      </c>
      <c r="G228" s="9">
        <v>20267.23</v>
      </c>
      <c r="H228" s="3"/>
      <c r="I228" s="3"/>
      <c r="J228" s="24"/>
      <c r="K228" s="27">
        <f>SUM(K222:K227)</f>
        <v>528.69352000000003</v>
      </c>
      <c r="L228" s="28">
        <f t="shared" si="36"/>
        <v>0.98781525135936976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26" t="s">
        <v>286</v>
      </c>
      <c r="C229" s="18"/>
      <c r="D229" s="19"/>
      <c r="E229" s="20"/>
      <c r="F229" s="9" t="s">
        <v>19</v>
      </c>
      <c r="G229" s="9">
        <v>5450.55</v>
      </c>
      <c r="H229" s="3"/>
      <c r="I229" s="3"/>
      <c r="J229" s="1"/>
      <c r="K229" s="27"/>
      <c r="L229" s="2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7" t="s">
        <v>250</v>
      </c>
      <c r="C230" s="18">
        <v>201.12017</v>
      </c>
      <c r="D230" s="19">
        <v>0.49523232180066634</v>
      </c>
      <c r="E230" s="20">
        <v>-7.0999999999999994E-2</v>
      </c>
      <c r="F230" s="9" t="s">
        <v>19</v>
      </c>
      <c r="G230" s="9">
        <v>138941.78</v>
      </c>
      <c r="H230" s="3"/>
      <c r="I230" s="3"/>
      <c r="J230" s="1"/>
      <c r="K230" s="27">
        <f t="shared" ref="K230:K236" si="37">G189/1000</f>
        <v>201.12017</v>
      </c>
      <c r="L230" s="28">
        <f t="shared" ref="L230:L237" si="38">K230/($I$25/1000)</f>
        <v>0.49523232180066634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7" t="s">
        <v>251</v>
      </c>
      <c r="C231" s="18">
        <v>7.3723599999999996</v>
      </c>
      <c r="D231" s="19">
        <v>1.8153479881954954E-2</v>
      </c>
      <c r="E231" s="20">
        <v>-6.4000000000000001E-2</v>
      </c>
      <c r="F231" s="9" t="s">
        <v>287</v>
      </c>
      <c r="G231" s="9">
        <v>18824.73</v>
      </c>
      <c r="H231" s="3"/>
      <c r="I231" s="3"/>
      <c r="J231" s="1"/>
      <c r="K231" s="27">
        <f t="shared" si="37"/>
        <v>7.3723599999999996</v>
      </c>
      <c r="L231" s="28">
        <f t="shared" si="38"/>
        <v>1.8153479881954954E-2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7" t="s">
        <v>288</v>
      </c>
      <c r="C232" s="18">
        <v>3.0354000000000001</v>
      </c>
      <c r="D232" s="19">
        <v>7.4742786344787924E-3</v>
      </c>
      <c r="E232" s="20">
        <v>-9.0999999999999998E-2</v>
      </c>
      <c r="F232" s="9" t="s">
        <v>289</v>
      </c>
      <c r="G232" s="9">
        <v>5921.25</v>
      </c>
      <c r="H232" s="3"/>
      <c r="I232" s="3"/>
      <c r="J232" s="1"/>
      <c r="K232" s="27">
        <f t="shared" si="37"/>
        <v>3.0354000000000001</v>
      </c>
      <c r="L232" s="28">
        <f t="shared" si="38"/>
        <v>7.4742786344787924E-3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17" t="s">
        <v>290</v>
      </c>
      <c r="C233" s="18">
        <v>7.3878000000000004</v>
      </c>
      <c r="D233" s="19">
        <v>1.8191498878501161E-2</v>
      </c>
      <c r="E233" s="20">
        <v>-9.5000000000000001E-2</v>
      </c>
      <c r="F233" s="9" t="s">
        <v>291</v>
      </c>
      <c r="G233" s="9">
        <v>27356.71</v>
      </c>
      <c r="H233" s="3"/>
      <c r="I233" s="3"/>
      <c r="J233" s="1"/>
      <c r="K233" s="27">
        <f t="shared" si="37"/>
        <v>7.3878000000000004</v>
      </c>
      <c r="L233" s="28">
        <f t="shared" si="38"/>
        <v>1.8191498878501161E-2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31" t="s">
        <v>154</v>
      </c>
      <c r="C234" s="18">
        <v>5.0671299999999997</v>
      </c>
      <c r="D234" s="19">
        <v>1.2477150127537234E-2</v>
      </c>
      <c r="E234" s="20">
        <v>-9.9466954386835726E-2</v>
      </c>
      <c r="F234" s="9" t="s">
        <v>19</v>
      </c>
      <c r="G234" s="9">
        <v>8068.97</v>
      </c>
      <c r="H234" s="3"/>
      <c r="I234" s="3"/>
      <c r="J234" s="1"/>
      <c r="K234" s="27">
        <f t="shared" si="37"/>
        <v>5.0671299999999997</v>
      </c>
      <c r="L234" s="28">
        <f t="shared" si="38"/>
        <v>1.2477150127537234E-2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17" t="s">
        <v>156</v>
      </c>
      <c r="C235" s="18">
        <v>9.4595300000000009</v>
      </c>
      <c r="D235" s="19">
        <v>2.3292865181264801E-2</v>
      </c>
      <c r="E235" s="20">
        <v>-8.8960340225466283E-2</v>
      </c>
      <c r="F235" s="9" t="s">
        <v>292</v>
      </c>
      <c r="G235" s="9">
        <v>9693.5400000000009</v>
      </c>
      <c r="H235" s="3"/>
      <c r="I235" s="3"/>
      <c r="J235" s="1"/>
      <c r="K235" s="27">
        <f t="shared" si="37"/>
        <v>9.4595300000000009</v>
      </c>
      <c r="L235" s="28">
        <f t="shared" si="38"/>
        <v>2.3292865181264801E-2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32" t="s">
        <v>148</v>
      </c>
      <c r="C236" s="18">
        <v>165.97314</v>
      </c>
      <c r="D236" s="19">
        <v>0.40868732101184602</v>
      </c>
      <c r="E236" s="20">
        <v>-4.8000000000000001E-2</v>
      </c>
      <c r="F236" s="9" t="s">
        <v>293</v>
      </c>
      <c r="G236" s="9">
        <v>4176.71</v>
      </c>
      <c r="H236" s="3"/>
      <c r="I236" s="3"/>
      <c r="J236" s="1"/>
      <c r="K236" s="27">
        <f t="shared" si="37"/>
        <v>165.97314</v>
      </c>
      <c r="L236" s="28">
        <f t="shared" si="38"/>
        <v>0.40868732101184602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23" t="s">
        <v>13</v>
      </c>
      <c r="C237" s="18">
        <v>399.41552999999999</v>
      </c>
      <c r="D237" s="19">
        <v>0.9835089155162493</v>
      </c>
      <c r="E237" s="20"/>
      <c r="F237" s="9" t="s">
        <v>294</v>
      </c>
      <c r="G237" s="9">
        <v>5644.77</v>
      </c>
      <c r="H237" s="3"/>
      <c r="I237" s="3"/>
      <c r="J237" s="24"/>
      <c r="K237" s="27">
        <f>SUM(K230:K236)</f>
        <v>399.41552999999999</v>
      </c>
      <c r="L237" s="28">
        <f t="shared" si="38"/>
        <v>0.9835089155162493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26" t="s">
        <v>295</v>
      </c>
      <c r="C238" s="18"/>
      <c r="D238" s="19"/>
      <c r="E238" s="20"/>
      <c r="F238" s="9" t="s">
        <v>296</v>
      </c>
      <c r="G238" s="9">
        <v>19661.37</v>
      </c>
      <c r="H238" s="3"/>
      <c r="I238" s="3"/>
      <c r="J238" s="1"/>
      <c r="K238" s="27"/>
      <c r="L238" s="2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7" t="s">
        <v>255</v>
      </c>
      <c r="C239" s="18">
        <v>6.4922399999999998</v>
      </c>
      <c r="D239" s="19">
        <v>0.10513025419303125</v>
      </c>
      <c r="E239" s="20">
        <v>-8.5000000000000006E-2</v>
      </c>
      <c r="F239" s="9" t="s">
        <v>297</v>
      </c>
      <c r="G239" s="9">
        <v>5801.82</v>
      </c>
      <c r="H239" s="3"/>
      <c r="I239" s="3"/>
      <c r="J239" s="1"/>
      <c r="K239" s="27">
        <f t="shared" ref="K239:K241" si="39">G196/1000</f>
        <v>6.4922399999999998</v>
      </c>
      <c r="L239" s="28">
        <f t="shared" ref="L239:L242" si="40">K239/($I$26/1000)</f>
        <v>0.10513025419303125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7" t="s">
        <v>256</v>
      </c>
      <c r="C240" s="18">
        <v>4.6166700000000001</v>
      </c>
      <c r="D240" s="19">
        <v>7.4758741301205994E-2</v>
      </c>
      <c r="E240" s="20">
        <v>-8.2000000000000003E-2</v>
      </c>
      <c r="F240" s="9" t="s">
        <v>19</v>
      </c>
      <c r="G240" s="9">
        <v>150184.49</v>
      </c>
      <c r="H240" s="3"/>
      <c r="I240" s="3"/>
      <c r="J240" s="1"/>
      <c r="K240" s="27">
        <f t="shared" si="39"/>
        <v>4.6166700000000001</v>
      </c>
      <c r="L240" s="28">
        <f t="shared" si="40"/>
        <v>7.4758741301205994E-2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17" t="s">
        <v>257</v>
      </c>
      <c r="C241" s="18">
        <v>30.372060000000001</v>
      </c>
      <c r="D241" s="19">
        <v>0.49182137261807896</v>
      </c>
      <c r="E241" s="20">
        <v>-0.10100000000000001</v>
      </c>
      <c r="F241" s="9" t="s">
        <v>298</v>
      </c>
      <c r="G241" s="9">
        <v>51410.98</v>
      </c>
      <c r="H241" s="3"/>
      <c r="I241" s="3"/>
      <c r="J241" s="1"/>
      <c r="K241" s="27">
        <f t="shared" si="39"/>
        <v>30.372060000000001</v>
      </c>
      <c r="L241" s="28">
        <f t="shared" si="40"/>
        <v>0.49182137261807896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23" t="s">
        <v>13</v>
      </c>
      <c r="C242" s="18">
        <v>41.480969999999999</v>
      </c>
      <c r="D242" s="19">
        <v>0.6717103681123161</v>
      </c>
      <c r="E242" s="20"/>
      <c r="F242" s="9" t="s">
        <v>299</v>
      </c>
      <c r="G242" s="9">
        <v>18941.02</v>
      </c>
      <c r="H242" s="3"/>
      <c r="I242" s="3"/>
      <c r="J242" s="24"/>
      <c r="K242" s="27">
        <f>SUM(K239:K241)</f>
        <v>41.480969999999999</v>
      </c>
      <c r="L242" s="28">
        <f t="shared" si="40"/>
        <v>0.6717103681123161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26" t="s">
        <v>300</v>
      </c>
      <c r="C243" s="18"/>
      <c r="D243" s="19"/>
      <c r="E243" s="20"/>
      <c r="F243" s="9" t="s">
        <v>301</v>
      </c>
      <c r="G243" s="9">
        <v>4929.3</v>
      </c>
      <c r="H243" s="3"/>
      <c r="I243" s="3"/>
      <c r="J243" s="1"/>
      <c r="K243" s="27"/>
      <c r="L243" s="2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7" t="s">
        <v>259</v>
      </c>
      <c r="C244" s="18">
        <v>23.466720000000002</v>
      </c>
      <c r="D244" s="19">
        <v>5.0588292357987528E-2</v>
      </c>
      <c r="E244" s="20">
        <v>-0.1</v>
      </c>
      <c r="F244" s="9" t="s">
        <v>302</v>
      </c>
      <c r="G244" s="9">
        <v>39149.519999999997</v>
      </c>
      <c r="H244" s="3"/>
      <c r="I244" s="3"/>
      <c r="J244" s="1"/>
      <c r="K244" s="27">
        <f t="shared" ref="K244:K258" si="41">G199/1000</f>
        <v>23.466720000000002</v>
      </c>
      <c r="L244" s="28">
        <f t="shared" ref="L244:L259" si="42">K244/($I$27/1000)</f>
        <v>5.0588292357987528E-2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7" t="s">
        <v>260</v>
      </c>
      <c r="C245" s="18">
        <v>5.7305000000000001</v>
      </c>
      <c r="D245" s="19">
        <v>1.2353503572610383E-2</v>
      </c>
      <c r="E245" s="20">
        <v>-0.13800000000000001</v>
      </c>
      <c r="F245" s="9" t="s">
        <v>303</v>
      </c>
      <c r="G245" s="9">
        <v>8491.1200000000008</v>
      </c>
      <c r="H245" s="3"/>
      <c r="I245" s="3"/>
      <c r="J245" s="1"/>
      <c r="K245" s="27">
        <f t="shared" si="41"/>
        <v>5.7305000000000001</v>
      </c>
      <c r="L245" s="28">
        <f t="shared" si="42"/>
        <v>1.2353503572610383E-2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7" t="s">
        <v>261</v>
      </c>
      <c r="C246" s="18">
        <v>3.4383400000000002</v>
      </c>
      <c r="D246" s="19">
        <v>7.4121883734140446E-3</v>
      </c>
      <c r="E246" s="20">
        <v>-0.13600000000000001</v>
      </c>
      <c r="F246" s="9" t="s">
        <v>304</v>
      </c>
      <c r="G246" s="9">
        <v>14432.06</v>
      </c>
      <c r="H246" s="3"/>
      <c r="I246" s="3"/>
      <c r="J246" s="1"/>
      <c r="K246" s="27">
        <f t="shared" si="41"/>
        <v>3.4383400000000002</v>
      </c>
      <c r="L246" s="28">
        <f t="shared" si="42"/>
        <v>7.4121883734140446E-3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7" t="s">
        <v>263</v>
      </c>
      <c r="C247" s="18">
        <v>232.57882000000001</v>
      </c>
      <c r="D247" s="19">
        <v>0.50138090634037291</v>
      </c>
      <c r="E247" s="20">
        <v>-0.16300000000000001</v>
      </c>
      <c r="F247" s="9" t="s">
        <v>305</v>
      </c>
      <c r="G247" s="9">
        <v>9154.57</v>
      </c>
      <c r="H247" s="3"/>
      <c r="I247" s="3"/>
      <c r="J247" s="1"/>
      <c r="K247" s="27">
        <f t="shared" si="41"/>
        <v>232.57882000000001</v>
      </c>
      <c r="L247" s="28">
        <f t="shared" si="42"/>
        <v>0.50138090634037291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7" t="s">
        <v>264</v>
      </c>
      <c r="C248" s="18">
        <v>13.43036</v>
      </c>
      <c r="D248" s="19">
        <v>2.8952447472549266E-2</v>
      </c>
      <c r="E248" s="20">
        <v>-0.14199999999999999</v>
      </c>
      <c r="F248" s="9" t="s">
        <v>306</v>
      </c>
      <c r="G248" s="9">
        <v>5272.97</v>
      </c>
      <c r="H248" s="3"/>
      <c r="I248" s="3"/>
      <c r="J248" s="1"/>
      <c r="K248" s="27">
        <f t="shared" si="41"/>
        <v>13.43036</v>
      </c>
      <c r="L248" s="28">
        <f t="shared" si="42"/>
        <v>2.8952447472549266E-2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7" t="s">
        <v>265</v>
      </c>
      <c r="C249" s="18">
        <v>53.676430000000003</v>
      </c>
      <c r="D249" s="19">
        <v>0.11571275975394313</v>
      </c>
      <c r="E249" s="20">
        <v>-0.161</v>
      </c>
      <c r="F249" s="9" t="s">
        <v>19</v>
      </c>
      <c r="G249" s="9">
        <v>4124.6899999999996</v>
      </c>
      <c r="H249" s="3"/>
      <c r="I249" s="3"/>
      <c r="J249" s="1"/>
      <c r="K249" s="27">
        <f t="shared" si="41"/>
        <v>53.676430000000003</v>
      </c>
      <c r="L249" s="28">
        <f t="shared" si="42"/>
        <v>0.11571275975394313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7" t="s">
        <v>267</v>
      </c>
      <c r="C250" s="18">
        <v>5.6836499999999992</v>
      </c>
      <c r="D250" s="19">
        <v>1.2252506863356947E-2</v>
      </c>
      <c r="E250" s="20">
        <v>-0.14099999999999999</v>
      </c>
      <c r="F250" s="9" t="s">
        <v>307</v>
      </c>
      <c r="G250" s="9">
        <v>82587.67</v>
      </c>
      <c r="H250" s="3"/>
      <c r="I250" s="3"/>
      <c r="J250" s="1"/>
      <c r="K250" s="27">
        <f t="shared" si="41"/>
        <v>5.6836499999999992</v>
      </c>
      <c r="L250" s="28">
        <f t="shared" si="42"/>
        <v>1.2252506863356947E-2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7" t="s">
        <v>268</v>
      </c>
      <c r="C251" s="18">
        <v>15.78938</v>
      </c>
      <c r="D251" s="19">
        <v>3.4037895862368536E-2</v>
      </c>
      <c r="E251" s="20">
        <v>-0.12662025011601907</v>
      </c>
      <c r="F251" s="9" t="s">
        <v>308</v>
      </c>
      <c r="G251" s="9">
        <v>9798.0300000000007</v>
      </c>
      <c r="H251" s="3"/>
      <c r="I251" s="3"/>
      <c r="J251" s="1"/>
      <c r="K251" s="27">
        <f t="shared" si="41"/>
        <v>15.78938</v>
      </c>
      <c r="L251" s="28">
        <f t="shared" si="42"/>
        <v>3.4037895862368536E-2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7" t="s">
        <v>269</v>
      </c>
      <c r="C252" s="18">
        <v>21.054470000000002</v>
      </c>
      <c r="D252" s="19">
        <v>4.5388093598188316E-2</v>
      </c>
      <c r="E252" s="20">
        <v>-0.12641031553078563</v>
      </c>
      <c r="F252" s="9" t="s">
        <v>19</v>
      </c>
      <c r="G252" s="9">
        <v>900.6</v>
      </c>
      <c r="H252" s="3"/>
      <c r="I252" s="3"/>
      <c r="J252" s="1"/>
      <c r="K252" s="27">
        <f t="shared" si="41"/>
        <v>21.054470000000002</v>
      </c>
      <c r="L252" s="28">
        <f t="shared" si="42"/>
        <v>4.5388093598188316E-2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7" t="s">
        <v>270</v>
      </c>
      <c r="C253" s="18">
        <v>4.9237099999999998</v>
      </c>
      <c r="D253" s="19">
        <v>1.0614269099641822E-2</v>
      </c>
      <c r="E253" s="20">
        <v>-0.14284180372998445</v>
      </c>
      <c r="F253" s="9" t="s">
        <v>309</v>
      </c>
      <c r="G253" s="9">
        <v>15015.32</v>
      </c>
      <c r="H253" s="3"/>
      <c r="I253" s="3"/>
      <c r="J253" s="1"/>
      <c r="K253" s="27">
        <f t="shared" si="41"/>
        <v>4.9237099999999998</v>
      </c>
      <c r="L253" s="28">
        <f t="shared" si="42"/>
        <v>1.0614269099641822E-2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7" t="s">
        <v>271</v>
      </c>
      <c r="C254" s="18">
        <v>5.5669700000000004</v>
      </c>
      <c r="D254" s="19">
        <v>1.200097439728031E-2</v>
      </c>
      <c r="E254" s="20">
        <v>-0.15389720475613189</v>
      </c>
      <c r="F254" s="9" t="s">
        <v>310</v>
      </c>
      <c r="G254" s="9">
        <v>32353.759999999998</v>
      </c>
      <c r="H254" s="3"/>
      <c r="I254" s="3"/>
      <c r="J254" s="1"/>
      <c r="K254" s="27">
        <f t="shared" si="41"/>
        <v>5.5669700000000004</v>
      </c>
      <c r="L254" s="28">
        <f t="shared" si="42"/>
        <v>1.200097439728031E-2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7" t="s">
        <v>273</v>
      </c>
      <c r="C255" s="18">
        <v>5.8291499999999994</v>
      </c>
      <c r="D255" s="19">
        <v>1.2566167934784364E-2</v>
      </c>
      <c r="E255" s="20">
        <v>-0.14045458402924826</v>
      </c>
      <c r="F255" s="9" t="s">
        <v>311</v>
      </c>
      <c r="G255" s="9">
        <v>7757.13</v>
      </c>
      <c r="H255" s="3"/>
      <c r="I255" s="3"/>
      <c r="J255" s="1"/>
      <c r="K255" s="27">
        <f t="shared" si="41"/>
        <v>5.8291499999999994</v>
      </c>
      <c r="L255" s="28">
        <f t="shared" si="42"/>
        <v>1.2566167934784364E-2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7" t="s">
        <v>274</v>
      </c>
      <c r="C256" s="18">
        <v>7.1440100000000006</v>
      </c>
      <c r="D256" s="19">
        <v>1.5400672377238338E-2</v>
      </c>
      <c r="E256" s="20">
        <v>-0.11802798075622878</v>
      </c>
      <c r="F256" s="9" t="s">
        <v>19</v>
      </c>
      <c r="G256" s="9">
        <v>12521.92</v>
      </c>
      <c r="H256" s="3"/>
      <c r="I256" s="3"/>
      <c r="J256" s="1"/>
      <c r="K256" s="27">
        <f t="shared" si="41"/>
        <v>7.1440100000000006</v>
      </c>
      <c r="L256" s="28">
        <f t="shared" si="42"/>
        <v>1.5400672377238338E-2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7" t="s">
        <v>275</v>
      </c>
      <c r="C257" s="18">
        <v>8.239469999999999</v>
      </c>
      <c r="D257" s="19">
        <v>1.7762206104426498E-2</v>
      </c>
      <c r="E257" s="20">
        <v>-0.126</v>
      </c>
      <c r="F257" s="9" t="s">
        <v>19</v>
      </c>
      <c r="G257" s="9">
        <v>4100.63</v>
      </c>
      <c r="H257" s="3"/>
      <c r="I257" s="3"/>
      <c r="J257" s="1"/>
      <c r="K257" s="27">
        <f t="shared" si="41"/>
        <v>8.239469999999999</v>
      </c>
      <c r="L257" s="28">
        <f t="shared" si="42"/>
        <v>1.7762206104426498E-2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17" t="s">
        <v>249</v>
      </c>
      <c r="C258" s="18">
        <v>1.02325</v>
      </c>
      <c r="D258" s="19">
        <v>2.2058672944199587E-3</v>
      </c>
      <c r="E258" s="20">
        <v>-0.104</v>
      </c>
      <c r="F258" s="9" t="s">
        <v>312</v>
      </c>
      <c r="G258" s="9">
        <v>4559.6400000000003</v>
      </c>
      <c r="H258" s="3"/>
      <c r="I258" s="3"/>
      <c r="J258" s="1"/>
      <c r="K258" s="27">
        <f t="shared" si="41"/>
        <v>1.02325</v>
      </c>
      <c r="L258" s="28">
        <f t="shared" si="42"/>
        <v>2.2058672944199587E-3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23" t="s">
        <v>13</v>
      </c>
      <c r="C259" s="18">
        <v>407.57523000000003</v>
      </c>
      <c r="D259" s="19">
        <v>0.87862875140258245</v>
      </c>
      <c r="E259" s="20"/>
      <c r="F259" s="9" t="s">
        <v>313</v>
      </c>
      <c r="G259" s="9">
        <v>19517.400000000001</v>
      </c>
      <c r="H259" s="3"/>
      <c r="I259" s="3"/>
      <c r="J259" s="24"/>
      <c r="K259" s="27">
        <f>SUM(K244:K258)</f>
        <v>407.57523000000003</v>
      </c>
      <c r="L259" s="28">
        <f t="shared" si="42"/>
        <v>0.87862875140258245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26" t="s">
        <v>314</v>
      </c>
      <c r="C260" s="18"/>
      <c r="D260" s="19"/>
      <c r="E260" s="20"/>
      <c r="F260" s="9" t="s">
        <v>19</v>
      </c>
      <c r="G260" s="9">
        <v>56464.03</v>
      </c>
      <c r="H260" s="3"/>
      <c r="I260" s="3"/>
      <c r="J260" s="1"/>
      <c r="K260" s="27"/>
      <c r="L260" s="2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7" t="s">
        <v>315</v>
      </c>
      <c r="C261" s="18">
        <v>12.448799999999999</v>
      </c>
      <c r="D261" s="19">
        <v>3.516366904447768E-2</v>
      </c>
      <c r="E261" s="20">
        <v>-8.1000000000000003E-2</v>
      </c>
      <c r="F261" s="9" t="s">
        <v>19</v>
      </c>
      <c r="G261" s="9">
        <v>1655.81</v>
      </c>
      <c r="H261" s="3"/>
      <c r="I261" s="3"/>
      <c r="J261" s="1"/>
      <c r="K261" s="27">
        <f t="shared" ref="K261:K268" si="43">G214/1000</f>
        <v>12.448799999999999</v>
      </c>
      <c r="L261" s="28">
        <f t="shared" ref="L261:L269" si="44">K261/($I$28/1000)</f>
        <v>3.516366904447768E-2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7" t="s">
        <v>276</v>
      </c>
      <c r="C262" s="18">
        <v>5.7613700000000003</v>
      </c>
      <c r="D262" s="19">
        <v>1.6273930653780477E-2</v>
      </c>
      <c r="E262" s="20">
        <v>-6.8880786137159866E-2</v>
      </c>
      <c r="F262" s="9" t="s">
        <v>316</v>
      </c>
      <c r="G262" s="9">
        <v>26540.93</v>
      </c>
      <c r="H262" s="3"/>
      <c r="I262" s="3"/>
      <c r="J262" s="1"/>
      <c r="K262" s="27">
        <f t="shared" si="43"/>
        <v>5.7613700000000003</v>
      </c>
      <c r="L262" s="28">
        <f t="shared" si="44"/>
        <v>1.6273930653780477E-2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7" t="s">
        <v>317</v>
      </c>
      <c r="C263" s="18">
        <v>2.0918899999999998</v>
      </c>
      <c r="D263" s="19">
        <v>5.9088850039724647E-3</v>
      </c>
      <c r="E263" s="20">
        <v>-5.2999999999999999E-2</v>
      </c>
      <c r="F263" s="9" t="s">
        <v>318</v>
      </c>
      <c r="G263" s="9">
        <v>27308.77</v>
      </c>
      <c r="H263" s="3"/>
      <c r="I263" s="3"/>
      <c r="J263" s="1"/>
      <c r="K263" s="27">
        <f t="shared" si="43"/>
        <v>2.0918899999999998</v>
      </c>
      <c r="L263" s="28">
        <f t="shared" si="44"/>
        <v>5.9088850039724647E-3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7" t="s">
        <v>319</v>
      </c>
      <c r="C264" s="18">
        <v>1.4988299999999999</v>
      </c>
      <c r="D264" s="19">
        <v>4.2336901608134503E-3</v>
      </c>
      <c r="E264" s="20">
        <v>-6.0999999999999999E-2</v>
      </c>
      <c r="F264" s="9" t="s">
        <v>19</v>
      </c>
      <c r="G264" s="9">
        <v>4323.43</v>
      </c>
      <c r="H264" s="3"/>
      <c r="I264" s="3"/>
      <c r="J264" s="1"/>
      <c r="K264" s="27">
        <f t="shared" si="43"/>
        <v>1.4988299999999999</v>
      </c>
      <c r="L264" s="28">
        <f t="shared" si="44"/>
        <v>4.2336901608134503E-3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7" t="s">
        <v>320</v>
      </c>
      <c r="C265" s="18">
        <v>0.55264000000000002</v>
      </c>
      <c r="D265" s="19">
        <v>1.5610219507695639E-3</v>
      </c>
      <c r="E265" s="20">
        <v>-0.10507731214230998</v>
      </c>
      <c r="F265" s="9" t="s">
        <v>321</v>
      </c>
      <c r="G265" s="9">
        <v>12508.13</v>
      </c>
      <c r="H265" s="3"/>
      <c r="I265" s="3"/>
      <c r="J265" s="1"/>
      <c r="K265" s="27">
        <f t="shared" si="43"/>
        <v>0.55264000000000002</v>
      </c>
      <c r="L265" s="28">
        <f t="shared" si="44"/>
        <v>1.5610219507695639E-3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7" t="s">
        <v>322</v>
      </c>
      <c r="C266" s="18">
        <v>248.94737000000001</v>
      </c>
      <c r="D266" s="19">
        <v>0.70319251077799727</v>
      </c>
      <c r="E266" s="20">
        <v>-8.4000000000000005E-2</v>
      </c>
      <c r="F266" s="9"/>
      <c r="G266" s="9">
        <v>444334.15</v>
      </c>
      <c r="H266" s="3"/>
      <c r="I266" s="3"/>
      <c r="J266" s="1"/>
      <c r="K266" s="27">
        <f t="shared" si="43"/>
        <v>248.94737000000001</v>
      </c>
      <c r="L266" s="28">
        <f t="shared" si="44"/>
        <v>0.70319251077799727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7" t="s">
        <v>277</v>
      </c>
      <c r="C267" s="18">
        <v>13.573700000000001</v>
      </c>
      <c r="D267" s="19">
        <v>3.8341132840838212E-2</v>
      </c>
      <c r="E267" s="20">
        <v>-0.06</v>
      </c>
      <c r="F267" s="9" t="s">
        <v>323</v>
      </c>
      <c r="G267" s="9">
        <v>4918.03</v>
      </c>
      <c r="H267" s="3"/>
      <c r="I267" s="3"/>
      <c r="J267" s="1"/>
      <c r="K267" s="27">
        <f t="shared" si="43"/>
        <v>13.573700000000001</v>
      </c>
      <c r="L267" s="28">
        <f t="shared" si="44"/>
        <v>3.8341132840838212E-2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17" t="s">
        <v>279</v>
      </c>
      <c r="C268" s="18">
        <v>10.2971</v>
      </c>
      <c r="D268" s="19">
        <v>2.9085840925863631E-2</v>
      </c>
      <c r="E268" s="20">
        <v>-7.3999999999999996E-2</v>
      </c>
      <c r="F268" s="9"/>
      <c r="G268" s="9">
        <v>71173.69</v>
      </c>
      <c r="H268" s="3"/>
      <c r="I268" s="3"/>
      <c r="J268" s="1"/>
      <c r="K268" s="27">
        <f t="shared" si="43"/>
        <v>10.2971</v>
      </c>
      <c r="L268" s="28">
        <f t="shared" si="44"/>
        <v>2.9085840925863631E-2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23" t="s">
        <v>13</v>
      </c>
      <c r="C269" s="18">
        <v>295.17169999999999</v>
      </c>
      <c r="D269" s="19">
        <v>0.83376068135851278</v>
      </c>
      <c r="E269" s="20"/>
      <c r="F269" s="9" t="s">
        <v>324</v>
      </c>
      <c r="G269" s="9">
        <v>30467.69</v>
      </c>
      <c r="H269" s="3"/>
      <c r="I269" s="3"/>
      <c r="J269" s="27"/>
      <c r="K269" s="27">
        <f>SUM(K261:K268)</f>
        <v>295.17169999999999</v>
      </c>
      <c r="L269" s="28">
        <f t="shared" si="44"/>
        <v>0.83376068135851278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26" t="s">
        <v>325</v>
      </c>
      <c r="C270" s="18"/>
      <c r="D270" s="19"/>
      <c r="E270" s="20"/>
      <c r="F270" s="9" t="s">
        <v>326</v>
      </c>
      <c r="G270" s="9">
        <v>6324.54</v>
      </c>
      <c r="H270" s="3"/>
      <c r="I270" s="3"/>
      <c r="J270" s="1"/>
      <c r="K270" s="27"/>
      <c r="L270" s="2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7" t="s">
        <v>222</v>
      </c>
      <c r="C271" s="18">
        <v>4.2931299999999997</v>
      </c>
      <c r="D271" s="19">
        <v>1.3615029801995004E-2</v>
      </c>
      <c r="E271" s="20">
        <v>-5.8999999999999997E-2</v>
      </c>
      <c r="F271" s="9" t="s">
        <v>327</v>
      </c>
      <c r="G271" s="9">
        <v>41806.85</v>
      </c>
      <c r="H271" s="3"/>
      <c r="I271" s="3"/>
      <c r="J271" s="1"/>
      <c r="K271" s="27">
        <f t="shared" ref="K271:K279" si="45">G222/1000</f>
        <v>4.2931299999999997</v>
      </c>
      <c r="L271" s="28">
        <f t="shared" ref="L271:L280" si="46">K271/($I$29/1000)</f>
        <v>1.3615029801995004E-2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7" t="s">
        <v>281</v>
      </c>
      <c r="C272" s="18">
        <v>9.2987400000000004</v>
      </c>
      <c r="D272" s="19">
        <v>2.9489585039587211E-2</v>
      </c>
      <c r="E272" s="20">
        <v>-4.8000000000000001E-2</v>
      </c>
      <c r="F272" s="9" t="s">
        <v>328</v>
      </c>
      <c r="G272" s="9">
        <v>5458.93</v>
      </c>
      <c r="H272" s="3"/>
      <c r="I272" s="3"/>
      <c r="J272" s="1"/>
      <c r="K272" s="27">
        <f t="shared" si="45"/>
        <v>9.2987400000000004</v>
      </c>
      <c r="L272" s="28">
        <f t="shared" si="46"/>
        <v>2.9489585039587211E-2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7" t="s">
        <v>329</v>
      </c>
      <c r="C273" s="18">
        <v>0.57655000000000001</v>
      </c>
      <c r="D273" s="19">
        <v>1.828443450894853E-3</v>
      </c>
      <c r="E273" s="20">
        <v>-3.2000000000000001E-2</v>
      </c>
      <c r="F273" s="9" t="s">
        <v>330</v>
      </c>
      <c r="G273" s="9">
        <v>7199.7</v>
      </c>
      <c r="H273" s="3"/>
      <c r="I273" s="3"/>
      <c r="J273" s="1"/>
      <c r="K273" s="27">
        <f t="shared" si="45"/>
        <v>0.57655000000000001</v>
      </c>
      <c r="L273" s="28">
        <f t="shared" si="46"/>
        <v>1.828443450894853E-3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7" t="s">
        <v>283</v>
      </c>
      <c r="C274" s="18">
        <v>7.41113</v>
      </c>
      <c r="D274" s="19">
        <v>2.3503307800243466E-2</v>
      </c>
      <c r="E274" s="20">
        <v>-6.796474763147875E-2</v>
      </c>
      <c r="F274" s="9" t="s">
        <v>331</v>
      </c>
      <c r="G274" s="9">
        <v>6559.46</v>
      </c>
      <c r="H274" s="3"/>
      <c r="I274" s="3"/>
      <c r="J274" s="1"/>
      <c r="K274" s="27">
        <f t="shared" si="45"/>
        <v>7.41113</v>
      </c>
      <c r="L274" s="28">
        <f t="shared" si="46"/>
        <v>2.3503307800243466E-2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7" t="s">
        <v>284</v>
      </c>
      <c r="C275" s="18">
        <v>7.7161599999999995</v>
      </c>
      <c r="D275" s="19">
        <v>2.4470665541682122E-2</v>
      </c>
      <c r="E275" s="20">
        <v>-5.511164371272359E-2</v>
      </c>
      <c r="F275" s="9" t="s">
        <v>332</v>
      </c>
      <c r="G275" s="9">
        <v>3553.6</v>
      </c>
      <c r="H275" s="3"/>
      <c r="I275" s="3"/>
      <c r="J275" s="1"/>
      <c r="K275" s="27">
        <f t="shared" si="45"/>
        <v>7.7161599999999995</v>
      </c>
      <c r="L275" s="28">
        <f t="shared" si="46"/>
        <v>2.4470665541682122E-2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7" t="s">
        <v>253</v>
      </c>
      <c r="C276" s="18">
        <v>69.349209999999999</v>
      </c>
      <c r="D276" s="19">
        <v>0.21993081059618738</v>
      </c>
      <c r="E276" s="20">
        <v>-5.9175150152227185E-2</v>
      </c>
      <c r="F276" s="9" t="s">
        <v>333</v>
      </c>
      <c r="G276" s="9">
        <v>113740.08</v>
      </c>
      <c r="H276" s="3"/>
      <c r="I276" s="3"/>
      <c r="J276" s="1"/>
      <c r="K276" s="27">
        <f t="shared" si="45"/>
        <v>69.349209999999999</v>
      </c>
      <c r="L276" s="28">
        <f t="shared" si="46"/>
        <v>0.21993081059618738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7" t="s">
        <v>285</v>
      </c>
      <c r="C277" s="18">
        <v>20.267229999999998</v>
      </c>
      <c r="D277" s="19">
        <v>6.4274536399756638E-2</v>
      </c>
      <c r="E277" s="20">
        <v>-5.8516456758866631E-2</v>
      </c>
      <c r="F277" s="9" t="s">
        <v>334</v>
      </c>
      <c r="G277" s="9">
        <v>26827.200000000001</v>
      </c>
      <c r="H277" s="3"/>
      <c r="I277" s="3"/>
      <c r="J277" s="1"/>
      <c r="K277" s="27">
        <f t="shared" si="45"/>
        <v>20.267229999999998</v>
      </c>
      <c r="L277" s="28">
        <f t="shared" si="46"/>
        <v>6.4274536399756638E-2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7" t="s">
        <v>254</v>
      </c>
      <c r="C278" s="18">
        <v>5.4505499999999998</v>
      </c>
      <c r="D278" s="19">
        <v>1.7285616947836164E-2</v>
      </c>
      <c r="E278" s="20">
        <v>-6.0056051151475831E-2</v>
      </c>
      <c r="F278" s="9" t="s">
        <v>335</v>
      </c>
      <c r="G278" s="9">
        <v>56460.18</v>
      </c>
      <c r="H278" s="3"/>
      <c r="I278" s="3"/>
      <c r="J278" s="1"/>
      <c r="K278" s="27">
        <f t="shared" si="45"/>
        <v>5.4505499999999998</v>
      </c>
      <c r="L278" s="28">
        <f t="shared" si="46"/>
        <v>1.7285616947836164E-2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17" t="s">
        <v>230</v>
      </c>
      <c r="C279" s="18">
        <v>138.94177999999999</v>
      </c>
      <c r="D279" s="19">
        <v>0.44063340160727332</v>
      </c>
      <c r="E279" s="20">
        <v>-6.9270832254840098E-2</v>
      </c>
      <c r="F279" s="9" t="s">
        <v>336</v>
      </c>
      <c r="G279" s="9">
        <v>10875.7</v>
      </c>
      <c r="H279" s="3"/>
      <c r="I279" s="3"/>
      <c r="J279" s="1"/>
      <c r="K279" s="27">
        <f t="shared" si="45"/>
        <v>138.94177999999999</v>
      </c>
      <c r="L279" s="28">
        <f t="shared" si="46"/>
        <v>0.44063340160727332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23" t="s">
        <v>13</v>
      </c>
      <c r="C280" s="18">
        <v>263.30448000000001</v>
      </c>
      <c r="D280" s="19">
        <v>0.83503139718545627</v>
      </c>
      <c r="E280" s="20"/>
      <c r="F280" s="9" t="s">
        <v>337</v>
      </c>
      <c r="G280" s="9">
        <v>62646.7</v>
      </c>
      <c r="H280" s="3"/>
      <c r="I280" s="3"/>
      <c r="J280" s="24"/>
      <c r="K280" s="27">
        <f>SUM(K271:K279)</f>
        <v>263.30448000000001</v>
      </c>
      <c r="L280" s="28">
        <f t="shared" si="46"/>
        <v>0.83503139718545627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26" t="s">
        <v>338</v>
      </c>
      <c r="C281" s="18"/>
      <c r="D281" s="19"/>
      <c r="E281" s="20"/>
      <c r="F281" s="9" t="s">
        <v>339</v>
      </c>
      <c r="G281" s="9">
        <v>3719.67</v>
      </c>
      <c r="H281" s="3"/>
      <c r="I281" s="3"/>
      <c r="J281" s="1"/>
      <c r="K281" s="27"/>
      <c r="L281" s="2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7" t="s">
        <v>340</v>
      </c>
      <c r="C282" s="18">
        <v>18.824729999999999</v>
      </c>
      <c r="D282" s="19">
        <v>0.16863442497434167</v>
      </c>
      <c r="E282" s="20">
        <v>-5.2999999999999999E-2</v>
      </c>
      <c r="F282" s="9" t="s">
        <v>341</v>
      </c>
      <c r="G282" s="9">
        <v>5549.83</v>
      </c>
      <c r="H282" s="3"/>
      <c r="I282" s="3"/>
      <c r="J282" s="1"/>
      <c r="K282" s="27">
        <f t="shared" ref="K282:K285" si="47">G231/1000</f>
        <v>18.824729999999999</v>
      </c>
      <c r="L282" s="28">
        <f t="shared" ref="L282:L286" si="48">K282/($I$30/1000)</f>
        <v>0.16863442497434167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7" t="s">
        <v>289</v>
      </c>
      <c r="C283" s="18">
        <v>5.9212499999999997</v>
      </c>
      <c r="D283" s="19">
        <v>5.3043341863565671E-2</v>
      </c>
      <c r="E283" s="20">
        <v>-6.9000000000000006E-2</v>
      </c>
      <c r="F283" s="9" t="s">
        <v>342</v>
      </c>
      <c r="G283" s="9">
        <v>5710.55</v>
      </c>
      <c r="H283" s="3"/>
      <c r="I283" s="3"/>
      <c r="J283" s="1"/>
      <c r="K283" s="27">
        <f t="shared" si="47"/>
        <v>5.9212499999999997</v>
      </c>
      <c r="L283" s="28">
        <f t="shared" si="48"/>
        <v>5.3043341863565671E-2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7" t="s">
        <v>291</v>
      </c>
      <c r="C284" s="18">
        <v>27.35671</v>
      </c>
      <c r="D284" s="19">
        <v>0.24506503201054264</v>
      </c>
      <c r="E284" s="20">
        <v>-7.3999999999999996E-2</v>
      </c>
      <c r="F284" s="9" t="s">
        <v>343</v>
      </c>
      <c r="G284" s="9">
        <v>6495.87</v>
      </c>
      <c r="H284" s="3"/>
      <c r="I284" s="3"/>
      <c r="J284" s="1"/>
      <c r="K284" s="27">
        <f t="shared" si="47"/>
        <v>27.35671</v>
      </c>
      <c r="L284" s="28">
        <f t="shared" si="48"/>
        <v>0.24506503201054264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17" t="s">
        <v>59</v>
      </c>
      <c r="C285" s="18">
        <v>8.0689700000000002</v>
      </c>
      <c r="D285" s="19">
        <v>7.2282902123175938E-2</v>
      </c>
      <c r="E285" s="20">
        <v>-7.0899668310994923E-2</v>
      </c>
      <c r="F285" s="9"/>
      <c r="G285" s="9">
        <v>1219573.76</v>
      </c>
      <c r="H285" s="3"/>
      <c r="I285" s="3"/>
      <c r="J285" s="1"/>
      <c r="K285" s="27">
        <f t="shared" si="47"/>
        <v>8.0689700000000002</v>
      </c>
      <c r="L285" s="28">
        <f t="shared" si="48"/>
        <v>7.2282902123175938E-2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23" t="s">
        <v>13</v>
      </c>
      <c r="C286" s="18">
        <v>60.171659999999996</v>
      </c>
      <c r="D286" s="19">
        <v>0.53902570097162594</v>
      </c>
      <c r="E286" s="20"/>
      <c r="F286" s="9" t="s">
        <v>344</v>
      </c>
      <c r="G286" s="9">
        <v>58006.41</v>
      </c>
      <c r="H286" s="3"/>
      <c r="I286" s="3"/>
      <c r="J286" s="24"/>
      <c r="K286" s="27">
        <f>SUM(K282:K285)</f>
        <v>60.171659999999996</v>
      </c>
      <c r="L286" s="28">
        <f t="shared" si="48"/>
        <v>0.53902570097162594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26" t="s">
        <v>345</v>
      </c>
      <c r="C287" s="18"/>
      <c r="D287" s="19"/>
      <c r="E287" s="20"/>
      <c r="F287" s="9" t="s">
        <v>346</v>
      </c>
      <c r="G287" s="9">
        <v>38070.89</v>
      </c>
      <c r="H287" s="3"/>
      <c r="I287" s="3"/>
      <c r="J287" s="1"/>
      <c r="K287" s="27"/>
      <c r="L287" s="2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7" t="s">
        <v>292</v>
      </c>
      <c r="C288" s="18">
        <v>9.6935400000000005</v>
      </c>
      <c r="D288" s="19">
        <v>0.19570585552491496</v>
      </c>
      <c r="E288" s="20">
        <v>-6.3E-2</v>
      </c>
      <c r="F288" s="9" t="s">
        <v>347</v>
      </c>
      <c r="G288" s="9">
        <v>12496.68</v>
      </c>
      <c r="H288" s="3"/>
      <c r="I288" s="3"/>
      <c r="J288" s="1"/>
      <c r="K288" s="27">
        <f t="shared" ref="K288:K290" si="49">G235/1000</f>
        <v>9.6935400000000005</v>
      </c>
      <c r="L288" s="28">
        <f t="shared" ref="L288:L291" si="50">K288/($I$31/1000)</f>
        <v>0.19570585552491496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7" t="s">
        <v>293</v>
      </c>
      <c r="C289" s="18">
        <v>4.1767099999999999</v>
      </c>
      <c r="D289" s="19">
        <v>8.4324880676147976E-2</v>
      </c>
      <c r="E289" s="20">
        <v>-5.5E-2</v>
      </c>
      <c r="F289" s="9" t="s">
        <v>348</v>
      </c>
      <c r="G289" s="9">
        <v>6112.94</v>
      </c>
      <c r="H289" s="3"/>
      <c r="I289" s="3"/>
      <c r="J289" s="1"/>
      <c r="K289" s="27">
        <f t="shared" si="49"/>
        <v>4.1767099999999999</v>
      </c>
      <c r="L289" s="28">
        <f t="shared" si="50"/>
        <v>8.4324880676147976E-2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17" t="s">
        <v>294</v>
      </c>
      <c r="C290" s="18">
        <v>5.6447700000000003</v>
      </c>
      <c r="D290" s="19">
        <v>0.11396399479358151</v>
      </c>
      <c r="E290" s="20">
        <v>-6.3071271858638478E-2</v>
      </c>
      <c r="F290" s="9" t="s">
        <v>349</v>
      </c>
      <c r="G290" s="9">
        <v>34339.519999999997</v>
      </c>
      <c r="H290" s="3"/>
      <c r="I290" s="3"/>
      <c r="J290" s="1"/>
      <c r="K290" s="27">
        <f t="shared" si="49"/>
        <v>5.6447700000000003</v>
      </c>
      <c r="L290" s="28">
        <f t="shared" si="50"/>
        <v>0.11396399479358151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23" t="s">
        <v>13</v>
      </c>
      <c r="C291" s="18">
        <v>19.51502</v>
      </c>
      <c r="D291" s="19">
        <v>0.39399473099464444</v>
      </c>
      <c r="E291" s="20"/>
      <c r="F291" s="9" t="s">
        <v>350</v>
      </c>
      <c r="G291" s="9">
        <v>18274.3</v>
      </c>
      <c r="H291" s="3"/>
      <c r="I291" s="3"/>
      <c r="J291" s="24"/>
      <c r="K291" s="27">
        <f>SUM(K288:K290)</f>
        <v>19.51502</v>
      </c>
      <c r="L291" s="28">
        <f t="shared" si="50"/>
        <v>0.39399473099464444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26" t="s">
        <v>351</v>
      </c>
      <c r="C292" s="18"/>
      <c r="D292" s="19"/>
      <c r="E292" s="20"/>
      <c r="F292" s="9" t="s">
        <v>19</v>
      </c>
      <c r="G292" s="9">
        <v>111789.93</v>
      </c>
      <c r="H292" s="3"/>
      <c r="I292" s="3"/>
      <c r="J292" s="1"/>
      <c r="K292" s="27"/>
      <c r="L292" s="2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7" t="s">
        <v>296</v>
      </c>
      <c r="C293" s="18">
        <v>19.661369999999998</v>
      </c>
      <c r="D293" s="19">
        <v>3.5856606619120636E-2</v>
      </c>
      <c r="E293" s="20">
        <v>-8.2000000000000003E-2</v>
      </c>
      <c r="F293" s="9" t="s">
        <v>352</v>
      </c>
      <c r="G293" s="9">
        <v>125283.2</v>
      </c>
      <c r="H293" s="3"/>
      <c r="I293" s="3"/>
      <c r="J293" s="1"/>
      <c r="K293" s="27">
        <f t="shared" ref="K293:K309" si="51">G238/1000</f>
        <v>19.661369999999998</v>
      </c>
      <c r="L293" s="28">
        <f t="shared" ref="L293:L310" si="52">K293/($I$32/1000)</f>
        <v>3.5856606619120636E-2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7" t="s">
        <v>297</v>
      </c>
      <c r="C294" s="18">
        <v>5.8018199999999993</v>
      </c>
      <c r="D294" s="19">
        <v>1.0580828162785529E-2</v>
      </c>
      <c r="E294" s="20">
        <v>-0.09</v>
      </c>
      <c r="F294" s="9" t="s">
        <v>353</v>
      </c>
      <c r="G294" s="9">
        <v>124008.72</v>
      </c>
      <c r="H294" s="3"/>
      <c r="I294" s="3"/>
      <c r="J294" s="1"/>
      <c r="K294" s="27">
        <f t="shared" si="51"/>
        <v>5.8018199999999993</v>
      </c>
      <c r="L294" s="28">
        <f t="shared" si="52"/>
        <v>1.0580828162785529E-2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7" t="s">
        <v>354</v>
      </c>
      <c r="C295" s="18">
        <v>150.18448999999998</v>
      </c>
      <c r="D295" s="19">
        <v>0.27389272356012107</v>
      </c>
      <c r="E295" s="20">
        <v>-7.6999999999999999E-2</v>
      </c>
      <c r="F295" s="9" t="s">
        <v>355</v>
      </c>
      <c r="G295" s="9">
        <v>42043.82</v>
      </c>
      <c r="H295" s="3"/>
      <c r="I295" s="3"/>
      <c r="J295" s="1"/>
      <c r="K295" s="27">
        <f t="shared" si="51"/>
        <v>150.18448999999998</v>
      </c>
      <c r="L295" s="28">
        <f t="shared" si="52"/>
        <v>0.27389272356012107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7" t="s">
        <v>298</v>
      </c>
      <c r="C296" s="18">
        <v>51.410980000000002</v>
      </c>
      <c r="D296" s="19">
        <v>9.3758638678966874E-2</v>
      </c>
      <c r="E296" s="20">
        <v>-7.5999999999999998E-2</v>
      </c>
      <c r="F296" s="9" t="s">
        <v>19</v>
      </c>
      <c r="G296" s="9">
        <v>1816.52</v>
      </c>
      <c r="H296" s="3"/>
      <c r="I296" s="3"/>
      <c r="J296" s="1"/>
      <c r="K296" s="27">
        <f t="shared" si="51"/>
        <v>51.410980000000002</v>
      </c>
      <c r="L296" s="28">
        <f t="shared" si="52"/>
        <v>9.3758638678966874E-2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7" t="s">
        <v>299</v>
      </c>
      <c r="C297" s="18">
        <v>18.941020000000002</v>
      </c>
      <c r="D297" s="19">
        <v>3.4542898236740192E-2</v>
      </c>
      <c r="E297" s="20">
        <v>-3.1953476380761736E-2</v>
      </c>
      <c r="F297" s="9" t="s">
        <v>356</v>
      </c>
      <c r="G297" s="9">
        <v>7677.99</v>
      </c>
      <c r="H297" s="3"/>
      <c r="I297" s="3"/>
      <c r="J297" s="1"/>
      <c r="K297" s="27">
        <f t="shared" si="51"/>
        <v>18.941020000000002</v>
      </c>
      <c r="L297" s="28">
        <f t="shared" si="52"/>
        <v>3.4542898236740192E-2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7" t="s">
        <v>301</v>
      </c>
      <c r="C298" s="18">
        <v>4.9293000000000005</v>
      </c>
      <c r="D298" s="19">
        <v>8.9896060654792321E-3</v>
      </c>
      <c r="E298" s="20">
        <v>-7.5999999999999998E-2</v>
      </c>
      <c r="F298" s="9" t="s">
        <v>357</v>
      </c>
      <c r="G298" s="9">
        <v>4347.16</v>
      </c>
      <c r="H298" s="3"/>
      <c r="I298" s="3"/>
      <c r="J298" s="1"/>
      <c r="K298" s="27">
        <f t="shared" si="51"/>
        <v>4.9293000000000005</v>
      </c>
      <c r="L298" s="28">
        <f t="shared" si="52"/>
        <v>8.9896060654792321E-3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7" t="s">
        <v>302</v>
      </c>
      <c r="C299" s="18">
        <v>39.149519999999995</v>
      </c>
      <c r="D299" s="19">
        <v>7.1397310460430574E-2</v>
      </c>
      <c r="E299" s="20">
        <v>-0.125</v>
      </c>
      <c r="F299" s="9" t="s">
        <v>358</v>
      </c>
      <c r="G299" s="9">
        <v>4672.0200000000004</v>
      </c>
      <c r="H299" s="3"/>
      <c r="I299" s="3"/>
      <c r="J299" s="1"/>
      <c r="K299" s="27">
        <f t="shared" si="51"/>
        <v>39.149519999999995</v>
      </c>
      <c r="L299" s="28">
        <f t="shared" si="52"/>
        <v>7.1397310460430574E-2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7" t="s">
        <v>303</v>
      </c>
      <c r="C300" s="18">
        <v>8.4911200000000004</v>
      </c>
      <c r="D300" s="19">
        <v>1.5485327298949549E-2</v>
      </c>
      <c r="E300" s="20">
        <v>-0.08</v>
      </c>
      <c r="F300" s="9" t="s">
        <v>359</v>
      </c>
      <c r="G300" s="9">
        <v>33363.760000000002</v>
      </c>
      <c r="H300" s="3"/>
      <c r="I300" s="3"/>
      <c r="J300" s="1"/>
      <c r="K300" s="27">
        <f t="shared" si="51"/>
        <v>8.4911200000000004</v>
      </c>
      <c r="L300" s="28">
        <f t="shared" si="52"/>
        <v>1.5485327298949549E-2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7" t="s">
        <v>304</v>
      </c>
      <c r="C301" s="18">
        <v>14.43206</v>
      </c>
      <c r="D301" s="19">
        <v>2.6319869781380761E-2</v>
      </c>
      <c r="E301" s="20">
        <v>-0.106</v>
      </c>
      <c r="F301" s="9" t="s">
        <v>19</v>
      </c>
      <c r="G301" s="9">
        <v>4279.04</v>
      </c>
      <c r="H301" s="3"/>
      <c r="I301" s="3"/>
      <c r="J301" s="1"/>
      <c r="K301" s="27">
        <f t="shared" si="51"/>
        <v>14.43206</v>
      </c>
      <c r="L301" s="28">
        <f t="shared" si="52"/>
        <v>2.6319869781380761E-2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7" t="s">
        <v>305</v>
      </c>
      <c r="C302" s="18">
        <v>9.1545699999999997</v>
      </c>
      <c r="D302" s="19">
        <v>1.669526667049159E-2</v>
      </c>
      <c r="E302" s="20">
        <v>-2.6344862526010537E-2</v>
      </c>
      <c r="F302" s="9" t="s">
        <v>19</v>
      </c>
      <c r="G302" s="9">
        <v>5647.04</v>
      </c>
      <c r="H302" s="3"/>
      <c r="I302" s="3"/>
      <c r="J302" s="1"/>
      <c r="K302" s="27">
        <f t="shared" si="51"/>
        <v>9.1545699999999997</v>
      </c>
      <c r="L302" s="28">
        <f t="shared" si="52"/>
        <v>1.669526667049159E-2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17" t="s">
        <v>306</v>
      </c>
      <c r="C303" s="18">
        <v>5.2729699999999999</v>
      </c>
      <c r="D303" s="19">
        <v>9.6163599486925166E-3</v>
      </c>
      <c r="E303" s="20">
        <v>-6.2E-2</v>
      </c>
      <c r="F303" s="9" t="s">
        <v>19</v>
      </c>
      <c r="G303" s="9">
        <v>15830.03</v>
      </c>
      <c r="H303" s="3"/>
      <c r="I303" s="3"/>
      <c r="J303" s="1"/>
      <c r="K303" s="27">
        <f t="shared" si="51"/>
        <v>5.2729699999999999</v>
      </c>
      <c r="L303" s="28">
        <f t="shared" si="52"/>
        <v>9.6163599486925166E-3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29" t="s">
        <v>360</v>
      </c>
      <c r="C304" s="18">
        <v>4.1246899999999993</v>
      </c>
      <c r="D304" s="19">
        <v>7.5222320090523043E-3</v>
      </c>
      <c r="E304" s="20">
        <v>-0.14000000000000001</v>
      </c>
      <c r="F304" s="9" t="s">
        <v>19</v>
      </c>
      <c r="G304" s="9">
        <v>1970.86</v>
      </c>
      <c r="H304" s="3"/>
      <c r="I304" s="3"/>
      <c r="J304" s="1"/>
      <c r="K304" s="27">
        <f t="shared" si="51"/>
        <v>4.1246899999999993</v>
      </c>
      <c r="L304" s="28">
        <f t="shared" si="52"/>
        <v>7.5222320090523043E-3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7" t="s">
        <v>307</v>
      </c>
      <c r="C305" s="18">
        <v>82.587670000000003</v>
      </c>
      <c r="D305" s="19">
        <v>0.15061583169330273</v>
      </c>
      <c r="E305" s="20">
        <v>-7.5999999999999998E-2</v>
      </c>
      <c r="F305" s="9" t="s">
        <v>361</v>
      </c>
      <c r="G305" s="9">
        <v>4872.09</v>
      </c>
      <c r="H305" s="3"/>
      <c r="I305" s="3"/>
      <c r="J305" s="1"/>
      <c r="K305" s="27">
        <f t="shared" si="51"/>
        <v>82.587670000000003</v>
      </c>
      <c r="L305" s="28">
        <f t="shared" si="52"/>
        <v>0.15061583169330273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7" t="s">
        <v>308</v>
      </c>
      <c r="C306" s="18">
        <v>9.7980300000000007</v>
      </c>
      <c r="D306" s="19">
        <v>1.7868750110106399E-2</v>
      </c>
      <c r="E306" s="20">
        <v>-0.09</v>
      </c>
      <c r="F306" s="9" t="s">
        <v>362</v>
      </c>
      <c r="G306" s="9">
        <v>78729.009999999995</v>
      </c>
      <c r="H306" s="3"/>
      <c r="I306" s="3"/>
      <c r="J306" s="1"/>
      <c r="K306" s="27">
        <f t="shared" si="51"/>
        <v>9.7980300000000007</v>
      </c>
      <c r="L306" s="28">
        <f t="shared" si="52"/>
        <v>1.7868750110106399E-2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7" t="s">
        <v>363</v>
      </c>
      <c r="C307" s="18">
        <v>0.90060000000000007</v>
      </c>
      <c r="D307" s="19">
        <v>1.6424318305987859E-3</v>
      </c>
      <c r="E307" s="20">
        <v>-4.9000000000000002E-2</v>
      </c>
      <c r="F307" s="9" t="s">
        <v>364</v>
      </c>
      <c r="G307" s="9">
        <v>54905.73</v>
      </c>
      <c r="H307" s="3"/>
      <c r="I307" s="3"/>
      <c r="J307" s="1"/>
      <c r="K307" s="27">
        <f t="shared" si="51"/>
        <v>0.90060000000000007</v>
      </c>
      <c r="L307" s="28">
        <f t="shared" si="52"/>
        <v>1.6424318305987859E-3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7" t="s">
        <v>309</v>
      </c>
      <c r="C308" s="18">
        <v>15.015319999999999</v>
      </c>
      <c r="D308" s="19">
        <v>2.7383565972270221E-2</v>
      </c>
      <c r="E308" s="20">
        <v>-7.9470181773633297E-2</v>
      </c>
      <c r="F308" s="9" t="s">
        <v>365</v>
      </c>
      <c r="G308" s="9">
        <v>4839.68</v>
      </c>
      <c r="H308" s="3"/>
      <c r="I308" s="3"/>
      <c r="J308" s="1"/>
      <c r="K308" s="27">
        <f t="shared" si="51"/>
        <v>15.015319999999999</v>
      </c>
      <c r="L308" s="28">
        <f t="shared" si="52"/>
        <v>2.7383565972270221E-2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17" t="s">
        <v>310</v>
      </c>
      <c r="C309" s="18">
        <v>32.353760000000001</v>
      </c>
      <c r="D309" s="19">
        <v>5.9003825520268463E-2</v>
      </c>
      <c r="E309" s="20">
        <v>-9.6819850633856563E-2</v>
      </c>
      <c r="F309" s="9" t="s">
        <v>366</v>
      </c>
      <c r="G309" s="9">
        <v>9131.91</v>
      </c>
      <c r="H309" s="3"/>
      <c r="I309" s="3"/>
      <c r="J309" s="1"/>
      <c r="K309" s="27">
        <f t="shared" si="51"/>
        <v>32.353760000000001</v>
      </c>
      <c r="L309" s="28">
        <f t="shared" si="52"/>
        <v>5.9003825520268463E-2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23" t="s">
        <v>13</v>
      </c>
      <c r="C310" s="18">
        <v>472.2092899999999</v>
      </c>
      <c r="D310" s="19">
        <v>0.86117207261875728</v>
      </c>
      <c r="E310" s="20"/>
      <c r="F310" s="9" t="s">
        <v>367</v>
      </c>
      <c r="G310" s="9">
        <v>4930.9799999999996</v>
      </c>
      <c r="H310" s="3"/>
      <c r="I310" s="3"/>
      <c r="J310" s="24"/>
      <c r="K310" s="27">
        <f>SUM(K293:K309)</f>
        <v>472.2092899999999</v>
      </c>
      <c r="L310" s="28">
        <f t="shared" si="52"/>
        <v>0.86117207261875728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26" t="s">
        <v>368</v>
      </c>
      <c r="C311" s="18"/>
      <c r="D311" s="19"/>
      <c r="E311" s="20"/>
      <c r="F311" s="9" t="s">
        <v>369</v>
      </c>
      <c r="G311" s="9">
        <v>16597.12</v>
      </c>
      <c r="H311" s="3"/>
      <c r="I311" s="3"/>
      <c r="J311" s="1"/>
      <c r="K311" s="27"/>
      <c r="L311" s="2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7" t="s">
        <v>311</v>
      </c>
      <c r="C312" s="18">
        <v>7.7571300000000001</v>
      </c>
      <c r="D312" s="19">
        <v>0.14853385354734716</v>
      </c>
      <c r="E312" s="20">
        <v>-6.0999999999999999E-2</v>
      </c>
      <c r="F312" s="9" t="s">
        <v>370</v>
      </c>
      <c r="G312" s="9">
        <v>2855.87</v>
      </c>
      <c r="H312" s="3"/>
      <c r="I312" s="3"/>
      <c r="J312" s="1"/>
      <c r="K312" s="27">
        <f t="shared" ref="K312:K314" si="53">G255/1000</f>
        <v>7.7571300000000001</v>
      </c>
      <c r="L312" s="28">
        <f t="shared" ref="L312:L315" si="54">K312/($I$33/1000)</f>
        <v>0.14853385354734716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7" t="s">
        <v>317</v>
      </c>
      <c r="C313" s="18">
        <v>12.52192</v>
      </c>
      <c r="D313" s="19">
        <v>0.23977025412898811</v>
      </c>
      <c r="E313" s="20">
        <v>-5.2999999999999999E-2</v>
      </c>
      <c r="F313" s="9" t="s">
        <v>371</v>
      </c>
      <c r="G313" s="9">
        <v>8875.01</v>
      </c>
      <c r="H313" s="3"/>
      <c r="I313" s="3"/>
      <c r="J313" s="1"/>
      <c r="K313" s="27">
        <f t="shared" si="53"/>
        <v>12.52192</v>
      </c>
      <c r="L313" s="28">
        <f t="shared" si="54"/>
        <v>0.23977025412898811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17" t="s">
        <v>319</v>
      </c>
      <c r="C314" s="18">
        <v>4.1006299999999998</v>
      </c>
      <c r="D314" s="19">
        <v>7.8519036792197391E-2</v>
      </c>
      <c r="E314" s="20">
        <v>-6.0999999999999999E-2</v>
      </c>
      <c r="F314" s="9" t="s">
        <v>19</v>
      </c>
      <c r="G314" s="9">
        <v>139092.51</v>
      </c>
      <c r="H314" s="3"/>
      <c r="I314" s="3"/>
      <c r="J314" s="1"/>
      <c r="K314" s="27">
        <f t="shared" si="53"/>
        <v>4.1006299999999998</v>
      </c>
      <c r="L314" s="28">
        <f t="shared" si="54"/>
        <v>7.8519036792197391E-2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23" t="s">
        <v>13</v>
      </c>
      <c r="C315" s="18">
        <v>24.379679999999997</v>
      </c>
      <c r="D315" s="19">
        <v>0.46682314446853262</v>
      </c>
      <c r="E315" s="20"/>
      <c r="F315" s="9" t="s">
        <v>372</v>
      </c>
      <c r="G315" s="9">
        <v>18022.63</v>
      </c>
      <c r="H315" s="3"/>
      <c r="I315" s="3"/>
      <c r="J315" s="24"/>
      <c r="K315" s="27">
        <f>SUM(K312:K314)</f>
        <v>24.379679999999997</v>
      </c>
      <c r="L315" s="28">
        <f t="shared" si="54"/>
        <v>0.46682314446853262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26" t="s">
        <v>373</v>
      </c>
      <c r="C316" s="18"/>
      <c r="D316" s="19"/>
      <c r="E316" s="20"/>
      <c r="F316" s="9" t="s">
        <v>19</v>
      </c>
      <c r="G316" s="9">
        <v>38081.35</v>
      </c>
      <c r="H316" s="3"/>
      <c r="I316" s="3"/>
      <c r="J316" s="1"/>
      <c r="K316" s="27"/>
      <c r="L316" s="2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7" t="s">
        <v>312</v>
      </c>
      <c r="C317" s="18">
        <v>4.5596399999999999</v>
      </c>
      <c r="D317" s="19">
        <v>3.737832946499927E-2</v>
      </c>
      <c r="E317" s="20">
        <v>-6.0999999999999999E-2</v>
      </c>
      <c r="F317" s="9" t="s">
        <v>374</v>
      </c>
      <c r="G317" s="9">
        <v>5496.7</v>
      </c>
      <c r="H317" s="3"/>
      <c r="I317" s="3"/>
      <c r="J317" s="1"/>
      <c r="K317" s="27">
        <f t="shared" ref="K317:K320" si="55">G258/1000</f>
        <v>4.5596399999999999</v>
      </c>
      <c r="L317" s="28">
        <f t="shared" ref="L317:L321" si="56">K317/($I$34/1000)</f>
        <v>3.737832946499927E-2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7" t="s">
        <v>313</v>
      </c>
      <c r="C318" s="18">
        <v>19.517400000000002</v>
      </c>
      <c r="D318" s="19">
        <v>0.1599967996377295</v>
      </c>
      <c r="E318" s="20">
        <v>-3.8829251379926655E-2</v>
      </c>
      <c r="F318" s="9" t="s">
        <v>375</v>
      </c>
      <c r="G318" s="9">
        <v>4285.79</v>
      </c>
      <c r="H318" s="3"/>
      <c r="I318" s="3"/>
      <c r="J318" s="1"/>
      <c r="K318" s="27">
        <f t="shared" si="55"/>
        <v>19.517400000000002</v>
      </c>
      <c r="L318" s="28">
        <f t="shared" si="56"/>
        <v>0.1599967996377295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7" t="s">
        <v>206</v>
      </c>
      <c r="C319" s="18">
        <v>56.464030000000001</v>
      </c>
      <c r="D319" s="19">
        <v>0.46287231366107917</v>
      </c>
      <c r="E319" s="20">
        <v>-0.05</v>
      </c>
      <c r="F319" s="9" t="s">
        <v>376</v>
      </c>
      <c r="G319" s="9">
        <v>5978.93</v>
      </c>
      <c r="H319" s="3"/>
      <c r="I319" s="3"/>
      <c r="J319" s="1"/>
      <c r="K319" s="27">
        <f t="shared" si="55"/>
        <v>56.464030000000001</v>
      </c>
      <c r="L319" s="28">
        <f t="shared" si="56"/>
        <v>0.46287231366107917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7" t="s">
        <v>208</v>
      </c>
      <c r="C320" s="18">
        <v>1.65581</v>
      </c>
      <c r="D320" s="19">
        <v>1.3573749618706839E-2</v>
      </c>
      <c r="E320" s="20">
        <v>-5.2321524727920732E-2</v>
      </c>
      <c r="F320" s="9" t="s">
        <v>377</v>
      </c>
      <c r="G320" s="9">
        <v>6212.71</v>
      </c>
      <c r="H320" s="3"/>
      <c r="I320" s="3"/>
      <c r="J320" s="1"/>
      <c r="K320" s="27">
        <f t="shared" si="55"/>
        <v>1.65581</v>
      </c>
      <c r="L320" s="28">
        <f t="shared" si="56"/>
        <v>1.3573749618706839E-2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17" t="s">
        <v>13</v>
      </c>
      <c r="C321" s="18">
        <v>82.196880000000007</v>
      </c>
      <c r="D321" s="19">
        <v>0.67382119238251481</v>
      </c>
      <c r="E321" s="20"/>
      <c r="F321" s="9" t="s">
        <v>378</v>
      </c>
      <c r="G321" s="9">
        <v>11483.09</v>
      </c>
      <c r="H321" s="3"/>
      <c r="I321" s="3"/>
      <c r="J321" s="24"/>
      <c r="K321" s="27">
        <f>SUM(K317:K320)</f>
        <v>82.196880000000007</v>
      </c>
      <c r="L321" s="28">
        <f t="shared" si="56"/>
        <v>0.67382119238251481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30" t="s">
        <v>379</v>
      </c>
      <c r="C322" s="18"/>
      <c r="D322" s="19"/>
      <c r="E322" s="20"/>
      <c r="F322" s="9" t="s">
        <v>380</v>
      </c>
      <c r="G322" s="9">
        <v>3610.13</v>
      </c>
      <c r="H322" s="3"/>
      <c r="I322" s="3"/>
      <c r="J322" s="1"/>
      <c r="K322" s="27"/>
      <c r="L322" s="2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7" t="s">
        <v>381</v>
      </c>
      <c r="C323" s="18">
        <v>26.540929999999999</v>
      </c>
      <c r="D323" s="19">
        <v>0.32513664080691818</v>
      </c>
      <c r="E323" s="20">
        <v>-8.5999999999999993E-2</v>
      </c>
      <c r="F323" s="9" t="s">
        <v>382</v>
      </c>
      <c r="G323" s="9">
        <v>38283.160000000003</v>
      </c>
      <c r="H323" s="3"/>
      <c r="I323" s="3"/>
      <c r="J323" s="1"/>
      <c r="K323" s="27">
        <f t="shared" ref="K323:K324" si="57">G262/1000</f>
        <v>26.540929999999999</v>
      </c>
      <c r="L323" s="28">
        <f t="shared" ref="L323:L325" si="58">K323/($I$35/1000)</f>
        <v>0.32513664080691818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17" t="s">
        <v>318</v>
      </c>
      <c r="C324" s="18">
        <v>27.308769999999999</v>
      </c>
      <c r="D324" s="19">
        <v>0.33454297729464427</v>
      </c>
      <c r="E324" s="20">
        <v>-9.5000000000000001E-2</v>
      </c>
      <c r="F324" s="9" t="s">
        <v>383</v>
      </c>
      <c r="G324" s="9">
        <v>4562.6899999999996</v>
      </c>
      <c r="H324" s="3"/>
      <c r="I324" s="3"/>
      <c r="J324" s="1"/>
      <c r="K324" s="27">
        <f t="shared" si="57"/>
        <v>27.308769999999999</v>
      </c>
      <c r="L324" s="28">
        <f t="shared" si="58"/>
        <v>0.33454297729464427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23" t="s">
        <v>13</v>
      </c>
      <c r="C325" s="18">
        <v>53.849699999999999</v>
      </c>
      <c r="D325" s="19">
        <v>0.6596796181015625</v>
      </c>
      <c r="E325" s="20"/>
      <c r="F325" s="9" t="s">
        <v>384</v>
      </c>
      <c r="G325" s="9">
        <v>27642.83</v>
      </c>
      <c r="H325" s="3"/>
      <c r="I325" s="3"/>
      <c r="J325" s="24"/>
      <c r="K325" s="27">
        <f>SUM(K323:K324)</f>
        <v>53.849699999999999</v>
      </c>
      <c r="L325" s="28">
        <f t="shared" si="58"/>
        <v>0.6596796181015625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26" t="s">
        <v>385</v>
      </c>
      <c r="C326" s="18"/>
      <c r="D326" s="19"/>
      <c r="E326" s="20"/>
      <c r="F326" s="9" t="s">
        <v>386</v>
      </c>
      <c r="G326" s="9">
        <v>6069.13</v>
      </c>
      <c r="H326" s="3"/>
      <c r="I326" s="3"/>
      <c r="J326" s="1"/>
      <c r="K326" s="27"/>
      <c r="L326" s="2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7" t="s">
        <v>387</v>
      </c>
      <c r="C327" s="18">
        <v>4.3234300000000001</v>
      </c>
      <c r="D327" s="19">
        <v>7.5314564248674934E-3</v>
      </c>
      <c r="E327" s="20">
        <v>-0.106</v>
      </c>
      <c r="F327" s="9" t="s">
        <v>19</v>
      </c>
      <c r="G327" s="9">
        <v>1262.46</v>
      </c>
      <c r="H327" s="3"/>
      <c r="I327" s="3"/>
      <c r="J327" s="1"/>
      <c r="K327" s="27">
        <f t="shared" ref="K327:K333" si="59">G264/1000</f>
        <v>4.3234300000000001</v>
      </c>
      <c r="L327" s="28">
        <f t="shared" ref="L327:L334" si="60">K327/($I$36/1000)</f>
        <v>7.5314564248674934E-3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17" t="s">
        <v>321</v>
      </c>
      <c r="C328" s="18">
        <v>12.50813</v>
      </c>
      <c r="D328" s="19">
        <v>2.1789282132838469E-2</v>
      </c>
      <c r="E328" s="20">
        <v>-0.191</v>
      </c>
      <c r="F328" s="9"/>
      <c r="G328" s="9">
        <v>297931.88</v>
      </c>
      <c r="H328" s="3"/>
      <c r="I328" s="3"/>
      <c r="J328" s="1"/>
      <c r="K328" s="27">
        <f t="shared" si="59"/>
        <v>12.50813</v>
      </c>
      <c r="L328" s="28">
        <f t="shared" si="60"/>
        <v>2.1789282132838469E-2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31" t="s">
        <v>388</v>
      </c>
      <c r="C329" s="18">
        <v>444.33415000000002</v>
      </c>
      <c r="D329" s="19">
        <v>0.77403434051332776</v>
      </c>
      <c r="E329" s="20">
        <v>-0.125</v>
      </c>
      <c r="F329" s="9" t="s">
        <v>389</v>
      </c>
      <c r="G329" s="9">
        <v>142973.87</v>
      </c>
      <c r="H329" s="3"/>
      <c r="I329" s="3"/>
      <c r="J329" s="1"/>
      <c r="K329" s="27">
        <f t="shared" si="59"/>
        <v>444.33415000000002</v>
      </c>
      <c r="L329" s="28">
        <f t="shared" si="60"/>
        <v>0.77403434051332776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17" t="s">
        <v>323</v>
      </c>
      <c r="C330" s="18">
        <v>4.9180299999999999</v>
      </c>
      <c r="D330" s="19">
        <v>8.567255313765015E-3</v>
      </c>
      <c r="E330" s="20">
        <v>-0.16900000000000001</v>
      </c>
      <c r="F330" s="9" t="s">
        <v>390</v>
      </c>
      <c r="G330" s="9">
        <v>19745.47</v>
      </c>
      <c r="H330" s="3"/>
      <c r="I330" s="3"/>
      <c r="J330" s="1"/>
      <c r="K330" s="27">
        <f t="shared" si="59"/>
        <v>4.9180299999999999</v>
      </c>
      <c r="L330" s="28">
        <f t="shared" si="60"/>
        <v>8.567255313765015E-3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31" t="s">
        <v>391</v>
      </c>
      <c r="C331" s="18">
        <v>71.173690000000008</v>
      </c>
      <c r="D331" s="19">
        <v>0.12398524894170307</v>
      </c>
      <c r="E331" s="20">
        <v>-9.9000000000000005E-2</v>
      </c>
      <c r="F331" s="9" t="s">
        <v>392</v>
      </c>
      <c r="G331" s="9">
        <v>26436.9</v>
      </c>
      <c r="H331" s="3"/>
      <c r="I331" s="3"/>
      <c r="J331" s="1"/>
      <c r="K331" s="27">
        <f t="shared" si="59"/>
        <v>71.173690000000008</v>
      </c>
      <c r="L331" s="28">
        <f t="shared" si="60"/>
        <v>0.12398524894170307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7" t="s">
        <v>324</v>
      </c>
      <c r="C332" s="18">
        <v>30.467689999999997</v>
      </c>
      <c r="D332" s="19">
        <v>5.307500748280209E-2</v>
      </c>
      <c r="E332" s="20">
        <v>-0.10596395034957407</v>
      </c>
      <c r="F332" s="9" t="s">
        <v>393</v>
      </c>
      <c r="G332" s="9">
        <v>8834.93</v>
      </c>
      <c r="H332" s="3"/>
      <c r="I332" s="3"/>
      <c r="J332" s="1"/>
      <c r="K332" s="27">
        <f t="shared" si="59"/>
        <v>30.467689999999997</v>
      </c>
      <c r="L332" s="28">
        <f t="shared" si="60"/>
        <v>5.307500748280209E-2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17" t="s">
        <v>326</v>
      </c>
      <c r="C333" s="18">
        <v>6.3245399999999998</v>
      </c>
      <c r="D333" s="19">
        <v>1.1017409190696149E-2</v>
      </c>
      <c r="E333" s="20">
        <v>-0.11647292239340312</v>
      </c>
      <c r="F333" s="9" t="s">
        <v>394</v>
      </c>
      <c r="G333" s="9">
        <v>5815.34</v>
      </c>
      <c r="H333" s="3"/>
      <c r="I333" s="3"/>
      <c r="J333" s="1"/>
      <c r="K333" s="27">
        <f t="shared" si="59"/>
        <v>6.3245399999999998</v>
      </c>
      <c r="L333" s="28">
        <f t="shared" si="60"/>
        <v>1.1017409190696149E-2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23" t="s">
        <v>13</v>
      </c>
      <c r="C334" s="18">
        <v>567.72511999999995</v>
      </c>
      <c r="D334" s="19">
        <v>0.98898259080930373</v>
      </c>
      <c r="E334" s="20"/>
      <c r="F334" s="9" t="s">
        <v>395</v>
      </c>
      <c r="G334" s="9">
        <v>20143.16</v>
      </c>
      <c r="H334" s="3"/>
      <c r="I334" s="3"/>
      <c r="J334" s="24"/>
      <c r="K334" s="27">
        <f>SUM(K327:K332)</f>
        <v>567.72511999999995</v>
      </c>
      <c r="L334" s="28">
        <f t="shared" si="60"/>
        <v>0.98898259080930373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26" t="s">
        <v>396</v>
      </c>
      <c r="C335" s="18"/>
      <c r="D335" s="19"/>
      <c r="E335" s="20"/>
      <c r="F335" s="9" t="s">
        <v>19</v>
      </c>
      <c r="G335" s="9">
        <v>4170.1899999999996</v>
      </c>
      <c r="H335" s="3"/>
      <c r="I335" s="3"/>
      <c r="J335" s="1"/>
      <c r="K335" s="27"/>
      <c r="L335" s="2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7" t="s">
        <v>327</v>
      </c>
      <c r="C336" s="18">
        <v>41.806849999999997</v>
      </c>
      <c r="D336" s="19">
        <v>0.42985521599358739</v>
      </c>
      <c r="E336" s="20">
        <v>-7.6999999999999999E-2</v>
      </c>
      <c r="F336" s="9" t="s">
        <v>19</v>
      </c>
      <c r="G336" s="9">
        <v>57273.5</v>
      </c>
      <c r="H336" s="3"/>
      <c r="I336" s="3"/>
      <c r="J336" s="1"/>
      <c r="K336" s="27">
        <f t="shared" ref="K336:K339" si="61">G271/1000</f>
        <v>41.806849999999997</v>
      </c>
      <c r="L336" s="28">
        <f t="shared" ref="L336:L340" si="62">K336/($I$37/1000)</f>
        <v>0.42985521599358739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7" t="s">
        <v>328</v>
      </c>
      <c r="C337" s="18">
        <v>5.4589300000000005</v>
      </c>
      <c r="D337" s="19">
        <v>5.6128350599097383E-2</v>
      </c>
      <c r="E337" s="20">
        <v>-0.125</v>
      </c>
      <c r="F337" s="9" t="s">
        <v>19</v>
      </c>
      <c r="G337" s="9">
        <v>7385.84</v>
      </c>
      <c r="H337" s="3"/>
      <c r="I337" s="3"/>
      <c r="J337" s="1"/>
      <c r="K337" s="27">
        <f t="shared" si="61"/>
        <v>5.4589300000000005</v>
      </c>
      <c r="L337" s="28">
        <f t="shared" si="62"/>
        <v>5.6128350599097383E-2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7" t="s">
        <v>330</v>
      </c>
      <c r="C338" s="18">
        <v>7.1997</v>
      </c>
      <c r="D338" s="19">
        <v>7.4026830497610593E-2</v>
      </c>
      <c r="E338" s="20">
        <v>-9.3217102382713968E-2</v>
      </c>
      <c r="F338" s="9" t="s">
        <v>397</v>
      </c>
      <c r="G338" s="9">
        <v>41978.69</v>
      </c>
      <c r="H338" s="3"/>
      <c r="I338" s="3"/>
      <c r="J338" s="1"/>
      <c r="K338" s="27">
        <f t="shared" si="61"/>
        <v>7.1997</v>
      </c>
      <c r="L338" s="28">
        <f t="shared" si="62"/>
        <v>7.4026830497610593E-2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17" t="s">
        <v>331</v>
      </c>
      <c r="C339" s="18">
        <v>6.5594599999999996</v>
      </c>
      <c r="D339" s="19">
        <v>6.74439259380053E-2</v>
      </c>
      <c r="E339" s="20">
        <v>-9.2999999999999999E-2</v>
      </c>
      <c r="F339" s="9" t="s">
        <v>19</v>
      </c>
      <c r="G339" s="9">
        <v>16485.009999999998</v>
      </c>
      <c r="H339" s="3"/>
      <c r="I339" s="3"/>
      <c r="J339" s="1"/>
      <c r="K339" s="27">
        <f t="shared" si="61"/>
        <v>6.5594599999999996</v>
      </c>
      <c r="L339" s="28">
        <f t="shared" si="62"/>
        <v>6.74439259380053E-2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23" t="s">
        <v>13</v>
      </c>
      <c r="C340" s="18">
        <v>61.024940000000001</v>
      </c>
      <c r="D340" s="19">
        <v>0.62745432302830073</v>
      </c>
      <c r="E340" s="20"/>
      <c r="F340" s="9" t="s">
        <v>398</v>
      </c>
      <c r="G340" s="9">
        <v>43101.81</v>
      </c>
      <c r="H340" s="3"/>
      <c r="I340" s="3"/>
      <c r="J340" s="24"/>
      <c r="K340" s="27">
        <f>SUM(K336:K339)</f>
        <v>61.024940000000001</v>
      </c>
      <c r="L340" s="28">
        <f t="shared" si="62"/>
        <v>0.62745432302830073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26" t="s">
        <v>399</v>
      </c>
      <c r="C341" s="18"/>
      <c r="D341" s="19"/>
      <c r="E341" s="20"/>
      <c r="F341" s="9" t="s">
        <v>400</v>
      </c>
      <c r="G341" s="9">
        <v>9884.77</v>
      </c>
      <c r="H341" s="3"/>
      <c r="I341" s="3"/>
      <c r="J341" s="1"/>
      <c r="K341" s="27"/>
      <c r="L341" s="2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7" t="s">
        <v>332</v>
      </c>
      <c r="C342" s="18">
        <v>3.5535999999999999</v>
      </c>
      <c r="D342" s="19">
        <v>2.2235063085171317E-2</v>
      </c>
      <c r="E342" s="20">
        <v>-9.6000000000000002E-2</v>
      </c>
      <c r="F342" s="9" t="s">
        <v>401</v>
      </c>
      <c r="G342" s="9">
        <v>45047.83</v>
      </c>
      <c r="H342" s="3"/>
      <c r="I342" s="3"/>
      <c r="J342" s="1"/>
      <c r="K342" s="27">
        <f t="shared" ref="K342:K344" si="63">G275/1000</f>
        <v>3.5535999999999999</v>
      </c>
      <c r="L342" s="28">
        <f t="shared" ref="L342:L345" si="64">K342/($I$38/1000)</f>
        <v>2.2235063085171317E-2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7" t="s">
        <v>333</v>
      </c>
      <c r="C343" s="18">
        <v>113.74008000000001</v>
      </c>
      <c r="D343" s="19">
        <v>0.71167769420093219</v>
      </c>
      <c r="E343" s="20">
        <v>-0.13217317141244078</v>
      </c>
      <c r="F343" s="9" t="s">
        <v>402</v>
      </c>
      <c r="G343" s="9">
        <v>8593.43</v>
      </c>
      <c r="H343" s="3"/>
      <c r="I343" s="3"/>
      <c r="J343" s="1"/>
      <c r="K343" s="27">
        <f t="shared" si="63"/>
        <v>113.74008000000001</v>
      </c>
      <c r="L343" s="28">
        <f t="shared" si="64"/>
        <v>0.71167769420093219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17" t="s">
        <v>334</v>
      </c>
      <c r="C344" s="18">
        <v>26.827200000000001</v>
      </c>
      <c r="D344" s="19">
        <v>0.16785920880192143</v>
      </c>
      <c r="E344" s="20">
        <v>-9.1816669442590371E-2</v>
      </c>
      <c r="F344" s="9" t="s">
        <v>19</v>
      </c>
      <c r="G344" s="9">
        <v>12061.27</v>
      </c>
      <c r="H344" s="3"/>
      <c r="I344" s="3"/>
      <c r="J344" s="1"/>
      <c r="K344" s="27">
        <f t="shared" si="63"/>
        <v>26.827200000000001</v>
      </c>
      <c r="L344" s="28">
        <f t="shared" si="64"/>
        <v>0.16785920880192143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23" t="s">
        <v>13</v>
      </c>
      <c r="C345" s="18">
        <v>144.12088</v>
      </c>
      <c r="D345" s="19">
        <v>0.9017719660880249</v>
      </c>
      <c r="E345" s="20"/>
      <c r="F345" s="9" t="s">
        <v>403</v>
      </c>
      <c r="G345" s="9">
        <v>15992.22</v>
      </c>
      <c r="H345" s="3"/>
      <c r="I345" s="3"/>
      <c r="J345" s="24"/>
      <c r="K345" s="27">
        <f>SUM(K342:K344)</f>
        <v>144.12088</v>
      </c>
      <c r="L345" s="28">
        <f t="shared" si="64"/>
        <v>0.9017719660880249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26" t="s">
        <v>404</v>
      </c>
      <c r="C346" s="18"/>
      <c r="D346" s="19"/>
      <c r="E346" s="20"/>
      <c r="F346" s="9" t="s">
        <v>405</v>
      </c>
      <c r="G346" s="9">
        <v>4205.1099999999997</v>
      </c>
      <c r="H346" s="3"/>
      <c r="I346" s="3"/>
      <c r="J346" s="1"/>
      <c r="K346" s="27"/>
      <c r="L346" s="2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7" t="s">
        <v>335</v>
      </c>
      <c r="C347" s="18">
        <v>56.460180000000001</v>
      </c>
      <c r="D347" s="19">
        <v>3.672639304940592E-2</v>
      </c>
      <c r="E347" s="20">
        <v>-9.5000000000000001E-2</v>
      </c>
      <c r="F347" s="9" t="s">
        <v>406</v>
      </c>
      <c r="G347" s="9">
        <v>6712.58</v>
      </c>
      <c r="H347" s="3"/>
      <c r="I347" s="3"/>
      <c r="J347" s="1"/>
      <c r="K347" s="27">
        <f t="shared" ref="K347:K358" si="65">G278/1000</f>
        <v>56.460180000000001</v>
      </c>
      <c r="L347" s="28">
        <f t="shared" ref="L347:L359" si="66">K347/($I$39/1000)</f>
        <v>3.672639304940592E-2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7" t="s">
        <v>336</v>
      </c>
      <c r="C348" s="18">
        <v>10.8757</v>
      </c>
      <c r="D348" s="19">
        <v>7.0744590769534202E-3</v>
      </c>
      <c r="E348" s="20">
        <v>-0.107</v>
      </c>
      <c r="F348" s="9" t="s">
        <v>19</v>
      </c>
      <c r="G348" s="9">
        <v>1302.44</v>
      </c>
      <c r="H348" s="3"/>
      <c r="I348" s="3"/>
      <c r="J348" s="1"/>
      <c r="K348" s="27">
        <f t="shared" si="65"/>
        <v>10.8757</v>
      </c>
      <c r="L348" s="28">
        <f t="shared" si="66"/>
        <v>7.0744590769534202E-3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7" t="s">
        <v>337</v>
      </c>
      <c r="C349" s="18">
        <v>62.646699999999996</v>
      </c>
      <c r="D349" s="19">
        <v>4.0750619772168942E-2</v>
      </c>
      <c r="E349" s="20">
        <v>-0.128</v>
      </c>
      <c r="F349" s="9" t="s">
        <v>407</v>
      </c>
      <c r="G349" s="9">
        <v>21061.61</v>
      </c>
      <c r="H349" s="3"/>
      <c r="I349" s="3"/>
      <c r="J349" s="1"/>
      <c r="K349" s="27">
        <f t="shared" si="65"/>
        <v>62.646699999999996</v>
      </c>
      <c r="L349" s="28">
        <f t="shared" si="66"/>
        <v>4.0750619772168942E-2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7" t="s">
        <v>339</v>
      </c>
      <c r="C350" s="18">
        <v>3.7196700000000003</v>
      </c>
      <c r="D350" s="19">
        <v>2.4195824815663662E-3</v>
      </c>
      <c r="E350" s="20">
        <v>-9.8000000000000004E-2</v>
      </c>
      <c r="F350" s="9" t="s">
        <v>19</v>
      </c>
      <c r="G350" s="9">
        <v>27869</v>
      </c>
      <c r="H350" s="3"/>
      <c r="I350" s="3"/>
      <c r="J350" s="1"/>
      <c r="K350" s="27">
        <f t="shared" si="65"/>
        <v>3.7196700000000003</v>
      </c>
      <c r="L350" s="28">
        <f t="shared" si="66"/>
        <v>2.4195824815663662E-3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7" t="s">
        <v>341</v>
      </c>
      <c r="C351" s="18">
        <v>5.54983</v>
      </c>
      <c r="D351" s="19">
        <v>3.6100706362853334E-3</v>
      </c>
      <c r="E351" s="20">
        <v>-0.1</v>
      </c>
      <c r="F351" s="9" t="s">
        <v>19</v>
      </c>
      <c r="G351" s="9">
        <v>5665.78</v>
      </c>
      <c r="H351" s="3"/>
      <c r="I351" s="3"/>
      <c r="J351" s="1"/>
      <c r="K351" s="27">
        <f t="shared" si="65"/>
        <v>5.54983</v>
      </c>
      <c r="L351" s="28">
        <f t="shared" si="66"/>
        <v>3.6100706362853334E-3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7" t="s">
        <v>342</v>
      </c>
      <c r="C352" s="18">
        <v>5.7105500000000005</v>
      </c>
      <c r="D352" s="19">
        <v>3.7146162805057475E-3</v>
      </c>
      <c r="E352" s="20">
        <v>-8.6999999999999994E-2</v>
      </c>
      <c r="F352" s="9" t="s">
        <v>408</v>
      </c>
      <c r="G352" s="9">
        <v>5316.95</v>
      </c>
      <c r="H352" s="3"/>
      <c r="I352" s="3"/>
      <c r="J352" s="1"/>
      <c r="K352" s="27">
        <f t="shared" si="65"/>
        <v>5.7105500000000005</v>
      </c>
      <c r="L352" s="28">
        <f t="shared" si="66"/>
        <v>3.7146162805057475E-3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17" t="s">
        <v>343</v>
      </c>
      <c r="C353" s="18">
        <v>6.49587</v>
      </c>
      <c r="D353" s="19">
        <v>4.2254536704956387E-3</v>
      </c>
      <c r="E353" s="20">
        <v>-0.10660281066904143</v>
      </c>
      <c r="F353" s="9" t="s">
        <v>409</v>
      </c>
      <c r="G353" s="9">
        <v>6553.4</v>
      </c>
      <c r="H353" s="3"/>
      <c r="I353" s="3"/>
      <c r="J353" s="1"/>
      <c r="K353" s="27">
        <f t="shared" si="65"/>
        <v>6.49587</v>
      </c>
      <c r="L353" s="28">
        <f t="shared" si="66"/>
        <v>4.2254536704956387E-3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29" t="s">
        <v>388</v>
      </c>
      <c r="C354" s="18">
        <v>1219.57376</v>
      </c>
      <c r="D354" s="19">
        <v>0.79331212303081289</v>
      </c>
      <c r="E354" s="20">
        <v>-0.125</v>
      </c>
      <c r="F354" s="9" t="s">
        <v>410</v>
      </c>
      <c r="G354" s="9">
        <v>7746.03</v>
      </c>
      <c r="H354" s="3"/>
      <c r="I354" s="3"/>
      <c r="J354" s="1"/>
      <c r="K354" s="27">
        <f t="shared" si="65"/>
        <v>1219.57376</v>
      </c>
      <c r="L354" s="28">
        <f t="shared" si="66"/>
        <v>0.79331212303081289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7" t="s">
        <v>344</v>
      </c>
      <c r="C355" s="18">
        <v>58.006410000000002</v>
      </c>
      <c r="D355" s="19">
        <v>3.7732189536855712E-2</v>
      </c>
      <c r="E355" s="20">
        <v>-0.12477133446678523</v>
      </c>
      <c r="F355" s="9" t="s">
        <v>19</v>
      </c>
      <c r="G355" s="9">
        <v>9923.3799999999992</v>
      </c>
      <c r="H355" s="3"/>
      <c r="I355" s="3"/>
      <c r="J355" s="1"/>
      <c r="K355" s="27">
        <f t="shared" si="65"/>
        <v>58.006410000000002</v>
      </c>
      <c r="L355" s="28">
        <f t="shared" si="66"/>
        <v>3.7732189536855712E-2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7" t="s">
        <v>346</v>
      </c>
      <c r="C356" s="18">
        <v>38.070889999999999</v>
      </c>
      <c r="D356" s="19">
        <v>2.4764470638965325E-2</v>
      </c>
      <c r="E356" s="20">
        <v>-0.11962476857909876</v>
      </c>
      <c r="F356" s="9" t="s">
        <v>411</v>
      </c>
      <c r="G356" s="9">
        <v>43779.67</v>
      </c>
      <c r="H356" s="3"/>
      <c r="I356" s="3"/>
      <c r="J356" s="1"/>
      <c r="K356" s="27">
        <f t="shared" si="65"/>
        <v>38.070889999999999</v>
      </c>
      <c r="L356" s="28">
        <f t="shared" si="66"/>
        <v>2.4764470638965325E-2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7" t="s">
        <v>347</v>
      </c>
      <c r="C357" s="18">
        <v>12.49668</v>
      </c>
      <c r="D357" s="19">
        <v>8.1288791763088602E-3</v>
      </c>
      <c r="E357" s="20">
        <v>-9.4667571737740097E-2</v>
      </c>
      <c r="F357" s="9" t="s">
        <v>19</v>
      </c>
      <c r="G357" s="9">
        <v>65644.13</v>
      </c>
      <c r="H357" s="3"/>
      <c r="I357" s="3"/>
      <c r="J357" s="1"/>
      <c r="K357" s="27">
        <f t="shared" si="65"/>
        <v>12.49668</v>
      </c>
      <c r="L357" s="28">
        <f t="shared" si="66"/>
        <v>8.1288791763088602E-3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17" t="s">
        <v>348</v>
      </c>
      <c r="C358" s="18">
        <v>6.11294</v>
      </c>
      <c r="D358" s="19">
        <v>3.9763641760872069E-3</v>
      </c>
      <c r="E358" s="20">
        <v>-8.3414398586106775E-2</v>
      </c>
      <c r="F358" s="9" t="s">
        <v>412</v>
      </c>
      <c r="G358" s="9">
        <v>4909.29</v>
      </c>
      <c r="H358" s="3"/>
      <c r="I358" s="3"/>
      <c r="J358" s="1"/>
      <c r="K358" s="27">
        <f t="shared" si="65"/>
        <v>6.11294</v>
      </c>
      <c r="L358" s="28">
        <f t="shared" si="66"/>
        <v>3.9763641760872069E-3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23" t="s">
        <v>13</v>
      </c>
      <c r="C359" s="18">
        <v>1485.7191799999998</v>
      </c>
      <c r="D359" s="19">
        <v>0.96643522152641126</v>
      </c>
      <c r="E359" s="20"/>
      <c r="F359" s="9" t="s">
        <v>413</v>
      </c>
      <c r="G359" s="9">
        <v>131740.60999999999</v>
      </c>
      <c r="H359" s="3"/>
      <c r="I359" s="3"/>
      <c r="J359" s="24"/>
      <c r="K359" s="27">
        <f>SUM(K347:K358)</f>
        <v>1485.7191799999998</v>
      </c>
      <c r="L359" s="28">
        <f t="shared" si="66"/>
        <v>0.96643522152641126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26" t="s">
        <v>414</v>
      </c>
      <c r="C360" s="18"/>
      <c r="D360" s="19"/>
      <c r="E360" s="20"/>
      <c r="F360" s="9" t="s">
        <v>415</v>
      </c>
      <c r="G360" s="9">
        <v>7478.22</v>
      </c>
      <c r="H360" s="3"/>
      <c r="I360" s="3"/>
      <c r="J360" s="1"/>
      <c r="K360" s="27"/>
      <c r="L360" s="2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7" t="s">
        <v>349</v>
      </c>
      <c r="C361" s="18">
        <v>34.33952</v>
      </c>
      <c r="D361" s="19">
        <v>5.4090041646291394E-2</v>
      </c>
      <c r="E361" s="20">
        <f>0.106</f>
        <v>0.106</v>
      </c>
      <c r="F361" s="9" t="s">
        <v>416</v>
      </c>
      <c r="G361" s="9">
        <v>13518.08</v>
      </c>
      <c r="H361" s="3"/>
      <c r="I361" s="3"/>
      <c r="J361" s="1"/>
      <c r="K361" s="27">
        <f t="shared" ref="K361:K374" si="67">G290/1000</f>
        <v>34.33952</v>
      </c>
      <c r="L361" s="28">
        <f t="shared" ref="L361:L375" si="68">K361/($I$40/1000)</f>
        <v>5.4090041646291394E-2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7" t="s">
        <v>350</v>
      </c>
      <c r="C362" s="18">
        <v>18.2743</v>
      </c>
      <c r="D362" s="19">
        <v>2.8784841723379442E-2</v>
      </c>
      <c r="E362" s="20">
        <v>-0.1</v>
      </c>
      <c r="F362" s="9" t="s">
        <v>417</v>
      </c>
      <c r="G362" s="9">
        <v>150519.89000000001</v>
      </c>
      <c r="H362" s="3"/>
      <c r="I362" s="3"/>
      <c r="J362" s="1"/>
      <c r="K362" s="27">
        <f t="shared" si="67"/>
        <v>18.2743</v>
      </c>
      <c r="L362" s="28">
        <f t="shared" si="68"/>
        <v>2.8784841723379442E-2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7" t="s">
        <v>237</v>
      </c>
      <c r="C363" s="18">
        <v>111.78993</v>
      </c>
      <c r="D363" s="19">
        <v>0.17608638587074019</v>
      </c>
      <c r="E363" s="20">
        <v>-8.7999999999999995E-2</v>
      </c>
      <c r="F363" s="9" t="s">
        <v>418</v>
      </c>
      <c r="G363" s="9">
        <v>30987.87</v>
      </c>
      <c r="H363" s="3"/>
      <c r="I363" s="3"/>
      <c r="J363" s="1"/>
      <c r="K363" s="27">
        <f t="shared" si="67"/>
        <v>111.78993</v>
      </c>
      <c r="L363" s="28">
        <f t="shared" si="68"/>
        <v>0.17608638587074019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7" t="s">
        <v>352</v>
      </c>
      <c r="C364" s="18">
        <v>125.28319999999999</v>
      </c>
      <c r="D364" s="19">
        <v>0.19734036776229411</v>
      </c>
      <c r="E364" s="20">
        <v>-0.114</v>
      </c>
      <c r="F364" s="9" t="s">
        <v>419</v>
      </c>
      <c r="G364" s="9">
        <v>11446.51</v>
      </c>
      <c r="H364" s="3"/>
      <c r="I364" s="3"/>
      <c r="J364" s="1"/>
      <c r="K364" s="27">
        <f t="shared" si="67"/>
        <v>125.28319999999999</v>
      </c>
      <c r="L364" s="28">
        <f t="shared" si="68"/>
        <v>0.19734036776229411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7" t="s">
        <v>353</v>
      </c>
      <c r="C365" s="18">
        <v>124.00872</v>
      </c>
      <c r="D365" s="19">
        <v>0.19533286514497838</v>
      </c>
      <c r="E365" s="20">
        <v>-9.2999999999999999E-2</v>
      </c>
      <c r="F365" s="9" t="s">
        <v>420</v>
      </c>
      <c r="G365" s="9">
        <v>13526.45</v>
      </c>
      <c r="H365" s="3"/>
      <c r="I365" s="3"/>
      <c r="J365" s="1"/>
      <c r="K365" s="27">
        <f t="shared" si="67"/>
        <v>124.00872</v>
      </c>
      <c r="L365" s="28">
        <f t="shared" si="68"/>
        <v>0.19533286514497838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7" t="s">
        <v>355</v>
      </c>
      <c r="C366" s="18">
        <v>42.043819999999997</v>
      </c>
      <c r="D366" s="19">
        <v>6.6225502708517153E-2</v>
      </c>
      <c r="E366" s="20">
        <v>-7.1999999999999995E-2</v>
      </c>
      <c r="F366" s="9" t="s">
        <v>421</v>
      </c>
      <c r="G366" s="9">
        <v>22889.11</v>
      </c>
      <c r="H366" s="3"/>
      <c r="I366" s="3"/>
      <c r="J366" s="1"/>
      <c r="K366" s="27">
        <f t="shared" si="67"/>
        <v>42.043819999999997</v>
      </c>
      <c r="L366" s="28">
        <f t="shared" si="68"/>
        <v>6.6225502708517153E-2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7" t="s">
        <v>266</v>
      </c>
      <c r="C367" s="18">
        <v>1.8165199999999999</v>
      </c>
      <c r="D367" s="19">
        <v>2.8612992392241139E-3</v>
      </c>
      <c r="E367" s="20">
        <v>-8.2000000000000003E-2</v>
      </c>
      <c r="F367" s="9" t="s">
        <v>422</v>
      </c>
      <c r="G367" s="9">
        <v>516478.12</v>
      </c>
      <c r="H367" s="3"/>
      <c r="I367" s="3"/>
      <c r="J367" s="1"/>
      <c r="K367" s="27">
        <f t="shared" si="67"/>
        <v>1.8165199999999999</v>
      </c>
      <c r="L367" s="28">
        <f t="shared" si="68"/>
        <v>2.8612992392241139E-3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7" t="s">
        <v>356</v>
      </c>
      <c r="C368" s="18">
        <v>7.6779899999999994</v>
      </c>
      <c r="D368" s="19">
        <v>1.2094018753314223E-2</v>
      </c>
      <c r="E368" s="20">
        <v>-0.1054241974568918</v>
      </c>
      <c r="F368" s="9" t="s">
        <v>423</v>
      </c>
      <c r="G368" s="9">
        <v>32333.88</v>
      </c>
      <c r="H368" s="3"/>
      <c r="I368" s="3"/>
      <c r="J368" s="1"/>
      <c r="K368" s="27">
        <f t="shared" si="67"/>
        <v>7.6779899999999994</v>
      </c>
      <c r="L368" s="28">
        <f t="shared" si="68"/>
        <v>1.2094018753314223E-2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7" t="s">
        <v>357</v>
      </c>
      <c r="C369" s="18">
        <v>4.3471599999999997</v>
      </c>
      <c r="D369" s="19">
        <v>6.8474476475819139E-3</v>
      </c>
      <c r="E369" s="20">
        <v>-0.123</v>
      </c>
      <c r="F369" s="9" t="s">
        <v>424</v>
      </c>
      <c r="G369" s="9">
        <v>458578.02</v>
      </c>
      <c r="H369" s="3"/>
      <c r="I369" s="3"/>
      <c r="J369" s="1"/>
      <c r="K369" s="27">
        <f t="shared" si="67"/>
        <v>4.3471599999999997</v>
      </c>
      <c r="L369" s="28">
        <f t="shared" si="68"/>
        <v>6.8474476475819139E-3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7" t="s">
        <v>358</v>
      </c>
      <c r="C370" s="18">
        <v>4.6720200000000007</v>
      </c>
      <c r="D370" s="19">
        <v>7.3591522645717342E-3</v>
      </c>
      <c r="E370" s="20">
        <v>-9.2696785779484703E-2</v>
      </c>
      <c r="F370" s="9" t="s">
        <v>425</v>
      </c>
      <c r="G370" s="9">
        <v>19533.990000000002</v>
      </c>
      <c r="H370" s="3"/>
      <c r="I370" s="3"/>
      <c r="J370" s="1"/>
      <c r="K370" s="27">
        <f t="shared" si="67"/>
        <v>4.6720200000000007</v>
      </c>
      <c r="L370" s="28">
        <f t="shared" si="68"/>
        <v>7.3591522645717342E-3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7" t="s">
        <v>359</v>
      </c>
      <c r="C371" s="18">
        <v>33.363759999999999</v>
      </c>
      <c r="D371" s="19">
        <v>5.2553069113280296E-2</v>
      </c>
      <c r="E371" s="20">
        <v>-0.111</v>
      </c>
      <c r="F371" s="9" t="s">
        <v>426</v>
      </c>
      <c r="G371" s="9">
        <v>11537.41</v>
      </c>
      <c r="H371" s="3"/>
      <c r="I371" s="3"/>
      <c r="J371" s="1"/>
      <c r="K371" s="27">
        <f t="shared" si="67"/>
        <v>33.363759999999999</v>
      </c>
      <c r="L371" s="28">
        <f t="shared" si="68"/>
        <v>5.2553069113280296E-2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7" t="s">
        <v>427</v>
      </c>
      <c r="C372" s="18">
        <v>4.2790400000000002</v>
      </c>
      <c r="D372" s="19">
        <v>6.7401481385338741E-3</v>
      </c>
      <c r="E372" s="20">
        <v>-0.107</v>
      </c>
      <c r="F372" s="9" t="s">
        <v>428</v>
      </c>
      <c r="G372" s="9">
        <v>11062.59</v>
      </c>
      <c r="H372" s="3"/>
      <c r="I372" s="3"/>
      <c r="J372" s="1"/>
      <c r="K372" s="27">
        <f t="shared" si="67"/>
        <v>4.2790400000000002</v>
      </c>
      <c r="L372" s="28">
        <f t="shared" si="68"/>
        <v>6.7401481385338741E-3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7" t="s">
        <v>429</v>
      </c>
      <c r="C373" s="18">
        <v>5.6470399999999996</v>
      </c>
      <c r="D373" s="19">
        <v>8.8949591834211229E-3</v>
      </c>
      <c r="E373" s="20">
        <v>-0.113</v>
      </c>
      <c r="F373" s="9" t="s">
        <v>430</v>
      </c>
      <c r="G373" s="9">
        <v>14585.75</v>
      </c>
      <c r="H373" s="3"/>
      <c r="I373" s="3"/>
      <c r="J373" s="1"/>
      <c r="K373" s="27">
        <f t="shared" si="67"/>
        <v>5.6470399999999996</v>
      </c>
      <c r="L373" s="28">
        <f t="shared" si="68"/>
        <v>8.8949591834211229E-3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17" t="s">
        <v>431</v>
      </c>
      <c r="C374" s="18">
        <v>15.830030000000001</v>
      </c>
      <c r="D374" s="19">
        <v>2.4934739389544238E-2</v>
      </c>
      <c r="E374" s="20">
        <v>-0.12</v>
      </c>
      <c r="F374" s="9" t="s">
        <v>432</v>
      </c>
      <c r="G374" s="9">
        <v>23181.53</v>
      </c>
      <c r="H374" s="3"/>
      <c r="I374" s="3"/>
      <c r="J374" s="1"/>
      <c r="K374" s="27">
        <f t="shared" si="67"/>
        <v>15.830030000000001</v>
      </c>
      <c r="L374" s="28">
        <f t="shared" si="68"/>
        <v>2.4934739389544238E-2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23" t="s">
        <v>13</v>
      </c>
      <c r="C375" s="18">
        <v>533.37304999999992</v>
      </c>
      <c r="D375" s="19">
        <v>0.84014483858567213</v>
      </c>
      <c r="E375" s="20"/>
      <c r="F375" s="9" t="s">
        <v>433</v>
      </c>
      <c r="G375" s="9">
        <v>28795.18</v>
      </c>
      <c r="H375" s="3"/>
      <c r="I375" s="3"/>
      <c r="J375" s="24"/>
      <c r="K375" s="27">
        <f>SUM(K361:K374)</f>
        <v>533.37304999999992</v>
      </c>
      <c r="L375" s="28">
        <f t="shared" si="68"/>
        <v>0.84014483858567213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26" t="s">
        <v>434</v>
      </c>
      <c r="C376" s="18"/>
      <c r="D376" s="19"/>
      <c r="E376" s="20"/>
      <c r="F376" s="9" t="s">
        <v>435</v>
      </c>
      <c r="G376" s="9">
        <v>11611.06</v>
      </c>
      <c r="H376" s="3"/>
      <c r="I376" s="3"/>
      <c r="J376" s="1"/>
      <c r="K376" s="27"/>
      <c r="L376" s="2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7" t="s">
        <v>436</v>
      </c>
      <c r="C377" s="18">
        <v>1.9708599999999998</v>
      </c>
      <c r="D377" s="19">
        <v>1.0361183607748086E-2</v>
      </c>
      <c r="E377" s="20">
        <v>-7.8E-2</v>
      </c>
      <c r="F377" s="9" t="s">
        <v>437</v>
      </c>
      <c r="G377" s="9">
        <v>6646.44</v>
      </c>
      <c r="H377" s="3"/>
      <c r="I377" s="3"/>
      <c r="J377" s="1"/>
      <c r="K377" s="27">
        <f t="shared" ref="K377:K380" si="69">G304/1000</f>
        <v>1.9708599999999998</v>
      </c>
      <c r="L377" s="28">
        <f t="shared" ref="L377:L381" si="70">K377/($I$41/1000)</f>
        <v>1.0361183607748086E-2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7" t="s">
        <v>361</v>
      </c>
      <c r="C378" s="18">
        <v>4.87209</v>
      </c>
      <c r="D378" s="19">
        <v>2.5613498190370385E-2</v>
      </c>
      <c r="E378" s="20">
        <v>-0.10130000183571919</v>
      </c>
      <c r="F378" s="9" t="s">
        <v>438</v>
      </c>
      <c r="G378" s="9">
        <v>135405.37</v>
      </c>
      <c r="H378" s="3"/>
      <c r="I378" s="3"/>
      <c r="J378" s="1"/>
      <c r="K378" s="27">
        <f t="shared" si="69"/>
        <v>4.87209</v>
      </c>
      <c r="L378" s="28">
        <f t="shared" si="70"/>
        <v>2.5613498190370385E-2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7" t="s">
        <v>362</v>
      </c>
      <c r="C379" s="18">
        <v>78.729009999999988</v>
      </c>
      <c r="D379" s="19">
        <v>0.41389328915612222</v>
      </c>
      <c r="E379" s="20">
        <v>-8.4000000000000005E-2</v>
      </c>
      <c r="F379" s="9" t="s">
        <v>439</v>
      </c>
      <c r="G379" s="9">
        <v>5105.4799999999996</v>
      </c>
      <c r="H379" s="3"/>
      <c r="I379" s="3"/>
      <c r="J379" s="1"/>
      <c r="K379" s="27">
        <f t="shared" si="69"/>
        <v>78.729009999999988</v>
      </c>
      <c r="L379" s="28">
        <f t="shared" si="70"/>
        <v>0.41389328915612222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17" t="s">
        <v>364</v>
      </c>
      <c r="C380" s="18">
        <v>54.905730000000005</v>
      </c>
      <c r="D380" s="19">
        <v>0.28864980244534999</v>
      </c>
      <c r="E380" s="20">
        <v>-8.5999999999999993E-2</v>
      </c>
      <c r="F380" s="9" t="s">
        <v>19</v>
      </c>
      <c r="G380" s="9">
        <v>4252.37</v>
      </c>
      <c r="H380" s="3"/>
      <c r="I380" s="3"/>
      <c r="J380" s="1"/>
      <c r="K380" s="27">
        <f t="shared" si="69"/>
        <v>54.905730000000005</v>
      </c>
      <c r="L380" s="28">
        <f t="shared" si="70"/>
        <v>0.28864980244534999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23" t="s">
        <v>13</v>
      </c>
      <c r="C381" s="18">
        <v>140.47769</v>
      </c>
      <c r="D381" s="19">
        <v>0.73851777339959068</v>
      </c>
      <c r="E381" s="20"/>
      <c r="F381" s="9" t="s">
        <v>440</v>
      </c>
      <c r="G381" s="9">
        <v>10639</v>
      </c>
      <c r="H381" s="3"/>
      <c r="I381" s="3"/>
      <c r="J381" s="24"/>
      <c r="K381" s="27">
        <f>SUM(K377:K380)</f>
        <v>140.47769</v>
      </c>
      <c r="L381" s="28">
        <f t="shared" si="70"/>
        <v>0.73851777339959068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26" t="s">
        <v>441</v>
      </c>
      <c r="C382" s="18"/>
      <c r="D382" s="19"/>
      <c r="E382" s="20"/>
      <c r="F382" s="9" t="s">
        <v>442</v>
      </c>
      <c r="G382" s="9">
        <v>5216.09</v>
      </c>
      <c r="H382" s="3"/>
      <c r="I382" s="3"/>
      <c r="J382" s="1"/>
      <c r="K382" s="27"/>
      <c r="L382" s="2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7" t="s">
        <v>365</v>
      </c>
      <c r="C383" s="18">
        <v>4.8396800000000004</v>
      </c>
      <c r="D383" s="19">
        <v>2.0838515498615765E-2</v>
      </c>
      <c r="E383" s="20">
        <v>-8.2000000000000003E-2</v>
      </c>
      <c r="F383" s="9" t="s">
        <v>443</v>
      </c>
      <c r="G383" s="9">
        <v>14511.81</v>
      </c>
      <c r="H383" s="3"/>
      <c r="I383" s="3"/>
      <c r="J383" s="1"/>
      <c r="K383" s="27">
        <f t="shared" ref="K383:K390" si="71">G308/1000</f>
        <v>4.8396800000000004</v>
      </c>
      <c r="L383" s="28">
        <f t="shared" ref="L383:L391" si="72">K383/($I$42/1000)</f>
        <v>2.0838515498615765E-2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7" t="s">
        <v>366</v>
      </c>
      <c r="C384" s="18">
        <v>9.1319099999999995</v>
      </c>
      <c r="D384" s="19">
        <v>3.9319840995058405E-2</v>
      </c>
      <c r="E384" s="20">
        <v>-9.4E-2</v>
      </c>
      <c r="F384" s="9" t="s">
        <v>444</v>
      </c>
      <c r="G384" s="9">
        <v>6173.84</v>
      </c>
      <c r="H384" s="3"/>
      <c r="I384" s="3"/>
      <c r="J384" s="1"/>
      <c r="K384" s="27">
        <f t="shared" si="71"/>
        <v>9.1319099999999995</v>
      </c>
      <c r="L384" s="28">
        <f t="shared" si="72"/>
        <v>3.9319840995058405E-2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7" t="s">
        <v>367</v>
      </c>
      <c r="C385" s="18">
        <v>4.9309799999999999</v>
      </c>
      <c r="D385" s="19">
        <v>2.1231631668491378E-2</v>
      </c>
      <c r="E385" s="20">
        <v>-8.7999999999999995E-2</v>
      </c>
      <c r="F385" s="9" t="s">
        <v>19</v>
      </c>
      <c r="G385" s="9">
        <v>5510.7</v>
      </c>
      <c r="H385" s="3"/>
      <c r="I385" s="3"/>
      <c r="J385" s="1"/>
      <c r="K385" s="27">
        <f t="shared" si="71"/>
        <v>4.9309799999999999</v>
      </c>
      <c r="L385" s="28">
        <f t="shared" si="72"/>
        <v>2.1231631668491378E-2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7" t="s">
        <v>369</v>
      </c>
      <c r="C386" s="18">
        <v>16.59712</v>
      </c>
      <c r="D386" s="19">
        <v>7.1463266652420337E-2</v>
      </c>
      <c r="E386" s="20">
        <v>-8.5999999999999993E-2</v>
      </c>
      <c r="F386" s="9" t="s">
        <v>445</v>
      </c>
      <c r="G386" s="9">
        <v>30179.51</v>
      </c>
      <c r="H386" s="3"/>
      <c r="I386" s="3"/>
      <c r="J386" s="1"/>
      <c r="K386" s="27">
        <f t="shared" si="71"/>
        <v>16.59712</v>
      </c>
      <c r="L386" s="28">
        <f t="shared" si="72"/>
        <v>7.1463266652420337E-2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7" t="s">
        <v>370</v>
      </c>
      <c r="C387" s="18">
        <v>2.8558699999999999</v>
      </c>
      <c r="D387" s="19">
        <v>1.2296699628287777E-2</v>
      </c>
      <c r="E387" s="20">
        <v>-7.5999999999999998E-2</v>
      </c>
      <c r="F387" s="9" t="s">
        <v>446</v>
      </c>
      <c r="G387" s="9">
        <v>28901.47</v>
      </c>
      <c r="H387" s="3"/>
      <c r="I387" s="3"/>
      <c r="J387" s="1"/>
      <c r="K387" s="27">
        <f t="shared" si="71"/>
        <v>2.8558699999999999</v>
      </c>
      <c r="L387" s="28">
        <f t="shared" si="72"/>
        <v>1.2296699628287777E-2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7" t="s">
        <v>371</v>
      </c>
      <c r="C388" s="18">
        <v>8.8750099999999996</v>
      </c>
      <c r="D388" s="19">
        <v>3.8213690457916609E-2</v>
      </c>
      <c r="E388" s="20">
        <v>-9.387967221578597E-2</v>
      </c>
      <c r="F388" s="9" t="s">
        <v>447</v>
      </c>
      <c r="G388" s="9">
        <v>95751.61</v>
      </c>
      <c r="H388" s="3"/>
      <c r="I388" s="3"/>
      <c r="J388" s="1"/>
      <c r="K388" s="27">
        <f t="shared" si="71"/>
        <v>8.8750099999999996</v>
      </c>
      <c r="L388" s="28">
        <f t="shared" si="72"/>
        <v>3.8213690457916609E-2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7" t="s">
        <v>448</v>
      </c>
      <c r="C389" s="18">
        <v>139.09251</v>
      </c>
      <c r="D389" s="19">
        <v>0.59889939528571479</v>
      </c>
      <c r="E389" s="20">
        <v>-0.10120126755701253</v>
      </c>
      <c r="F389" s="9" t="s">
        <v>449</v>
      </c>
      <c r="G389" s="9">
        <v>6507.59</v>
      </c>
      <c r="H389" s="3"/>
      <c r="I389" s="3"/>
      <c r="J389" s="1"/>
      <c r="K389" s="27">
        <f t="shared" si="71"/>
        <v>139.09251</v>
      </c>
      <c r="L389" s="28">
        <f t="shared" si="72"/>
        <v>0.59889939528571479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17" t="s">
        <v>372</v>
      </c>
      <c r="C390" s="18">
        <v>18.022629999999999</v>
      </c>
      <c r="D390" s="19">
        <v>7.7601174991077382E-2</v>
      </c>
      <c r="E390" s="20">
        <v>-7.3999999999999996E-2</v>
      </c>
      <c r="F390" s="9" t="s">
        <v>450</v>
      </c>
      <c r="G390" s="9">
        <v>7986.6</v>
      </c>
      <c r="H390" s="3"/>
      <c r="I390" s="3"/>
      <c r="J390" s="1"/>
      <c r="K390" s="27">
        <f t="shared" si="71"/>
        <v>18.022629999999999</v>
      </c>
      <c r="L390" s="28">
        <f t="shared" si="72"/>
        <v>7.7601174991077382E-2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23" t="s">
        <v>13</v>
      </c>
      <c r="C391" s="18">
        <v>204.34571</v>
      </c>
      <c r="D391" s="19">
        <v>0.8798642151775824</v>
      </c>
      <c r="E391" s="20"/>
      <c r="F391" s="9" t="s">
        <v>451</v>
      </c>
      <c r="G391" s="9">
        <v>14859.64</v>
      </c>
      <c r="H391" s="3"/>
      <c r="I391" s="3"/>
      <c r="J391" s="24"/>
      <c r="K391" s="27">
        <f>SUM(K383:K390)</f>
        <v>204.34571</v>
      </c>
      <c r="L391" s="28">
        <f t="shared" si="72"/>
        <v>0.8798642151775824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26" t="s">
        <v>452</v>
      </c>
      <c r="C392" s="18"/>
      <c r="D392" s="19"/>
      <c r="E392" s="20"/>
      <c r="F392" s="9" t="s">
        <v>453</v>
      </c>
      <c r="G392" s="9">
        <v>6772.34</v>
      </c>
      <c r="H392" s="3"/>
      <c r="I392" s="3"/>
      <c r="J392" s="1"/>
      <c r="K392" s="27"/>
      <c r="L392" s="2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29" t="s">
        <v>387</v>
      </c>
      <c r="C393" s="18">
        <v>38.08135</v>
      </c>
      <c r="D393" s="19">
        <v>5.1854067836686987E-2</v>
      </c>
      <c r="E393" s="20">
        <v>-0.106</v>
      </c>
      <c r="F393" s="9" t="s">
        <v>19</v>
      </c>
      <c r="G393" s="9">
        <v>3280.6</v>
      </c>
      <c r="H393" s="3"/>
      <c r="I393" s="3"/>
      <c r="J393" s="1"/>
      <c r="K393" s="27">
        <f t="shared" ref="K393:K412" si="73">G316/1000</f>
        <v>38.08135</v>
      </c>
      <c r="L393" s="28">
        <f t="shared" ref="L393:L413" si="74">K393/($I$43/1000)</f>
        <v>5.1854067836686987E-2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7" t="s">
        <v>374</v>
      </c>
      <c r="C394" s="18">
        <v>5.4966999999999997</v>
      </c>
      <c r="D394" s="19">
        <v>7.4846678145054557E-3</v>
      </c>
      <c r="E394" s="20">
        <v>-0.11899999999999999</v>
      </c>
      <c r="F394" s="9" t="s">
        <v>454</v>
      </c>
      <c r="G394" s="9">
        <v>10506.64</v>
      </c>
      <c r="H394" s="3"/>
      <c r="I394" s="3"/>
      <c r="J394" s="1"/>
      <c r="K394" s="27">
        <f t="shared" si="73"/>
        <v>5.4966999999999997</v>
      </c>
      <c r="L394" s="28">
        <f t="shared" si="74"/>
        <v>7.4846678145054557E-3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7" t="s">
        <v>375</v>
      </c>
      <c r="C395" s="18">
        <v>4.2857899999999995</v>
      </c>
      <c r="D395" s="19">
        <v>5.8358132102405693E-3</v>
      </c>
      <c r="E395" s="20">
        <v>-9.0999999999999998E-2</v>
      </c>
      <c r="F395" s="9" t="s">
        <v>455</v>
      </c>
      <c r="G395" s="9">
        <v>85940.52</v>
      </c>
      <c r="H395" s="3"/>
      <c r="I395" s="3"/>
      <c r="J395" s="1"/>
      <c r="K395" s="27">
        <f t="shared" si="73"/>
        <v>4.2857899999999995</v>
      </c>
      <c r="L395" s="28">
        <f t="shared" si="74"/>
        <v>5.8358132102405693E-3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7" t="s">
        <v>376</v>
      </c>
      <c r="C396" s="18">
        <v>5.9789300000000001</v>
      </c>
      <c r="D396" s="19">
        <v>8.1413038616226299E-3</v>
      </c>
      <c r="E396" s="20">
        <v>-8.5000000000000006E-2</v>
      </c>
      <c r="F396" s="9" t="s">
        <v>456</v>
      </c>
      <c r="G396" s="9">
        <v>16903.240000000002</v>
      </c>
      <c r="H396" s="3"/>
      <c r="I396" s="3"/>
      <c r="J396" s="1"/>
      <c r="K396" s="27">
        <f t="shared" si="73"/>
        <v>5.9789300000000001</v>
      </c>
      <c r="L396" s="28">
        <f t="shared" si="74"/>
        <v>8.1413038616226299E-3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7" t="s">
        <v>377</v>
      </c>
      <c r="C397" s="18">
        <v>6.2127100000000004</v>
      </c>
      <c r="D397" s="19">
        <v>8.4596340673233385E-3</v>
      </c>
      <c r="E397" s="20">
        <v>-0.104</v>
      </c>
      <c r="F397" s="9" t="s">
        <v>457</v>
      </c>
      <c r="G397" s="9">
        <v>5616.85</v>
      </c>
      <c r="H397" s="3"/>
      <c r="I397" s="3"/>
      <c r="J397" s="1"/>
      <c r="K397" s="27">
        <f t="shared" si="73"/>
        <v>6.2127100000000004</v>
      </c>
      <c r="L397" s="28">
        <f t="shared" si="74"/>
        <v>8.4596340673233385E-3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7" t="s">
        <v>378</v>
      </c>
      <c r="C398" s="18">
        <v>11.483090000000001</v>
      </c>
      <c r="D398" s="19">
        <v>1.5636129702197583E-2</v>
      </c>
      <c r="E398" s="20">
        <v>-0.124</v>
      </c>
      <c r="F398" s="9" t="s">
        <v>19</v>
      </c>
      <c r="G398" s="9">
        <v>98993.67</v>
      </c>
      <c r="H398" s="3"/>
      <c r="I398" s="3"/>
      <c r="J398" s="1"/>
      <c r="K398" s="27">
        <f t="shared" si="73"/>
        <v>11.483090000000001</v>
      </c>
      <c r="L398" s="28">
        <f t="shared" si="74"/>
        <v>1.5636129702197583E-2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7" t="s">
        <v>380</v>
      </c>
      <c r="C399" s="18">
        <v>3.6101300000000003</v>
      </c>
      <c r="D399" s="19">
        <v>4.9157901681337142E-3</v>
      </c>
      <c r="E399" s="20">
        <v>-0.12</v>
      </c>
      <c r="F399" s="9" t="s">
        <v>19</v>
      </c>
      <c r="G399" s="9">
        <v>233286.88</v>
      </c>
      <c r="H399" s="3"/>
      <c r="I399" s="3"/>
      <c r="J399" s="1"/>
      <c r="K399" s="27">
        <f t="shared" si="73"/>
        <v>3.6101300000000003</v>
      </c>
      <c r="L399" s="28">
        <f t="shared" si="74"/>
        <v>4.9157901681337142E-3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7" t="s">
        <v>382</v>
      </c>
      <c r="C400" s="18">
        <v>38.283160000000002</v>
      </c>
      <c r="D400" s="19">
        <v>5.2128865590183697E-2</v>
      </c>
      <c r="E400" s="20">
        <v>-8.6999999999999994E-2</v>
      </c>
      <c r="F400" s="9" t="s">
        <v>19</v>
      </c>
      <c r="G400" s="9">
        <v>6363.61</v>
      </c>
      <c r="H400" s="3"/>
      <c r="I400" s="3"/>
      <c r="J400" s="1"/>
      <c r="K400" s="27">
        <f t="shared" si="73"/>
        <v>38.283160000000002</v>
      </c>
      <c r="L400" s="28">
        <f t="shared" si="74"/>
        <v>5.2128865590183697E-2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7" t="s">
        <v>383</v>
      </c>
      <c r="C401" s="18">
        <v>4.5626899999999999</v>
      </c>
      <c r="D401" s="19">
        <v>6.2128584406218098E-3</v>
      </c>
      <c r="E401" s="20">
        <v>-0.13566010788597083</v>
      </c>
      <c r="F401" s="9" t="s">
        <v>458</v>
      </c>
      <c r="G401" s="9">
        <v>13017.25</v>
      </c>
      <c r="H401" s="3"/>
      <c r="I401" s="3"/>
      <c r="J401" s="1"/>
      <c r="K401" s="27">
        <f t="shared" si="73"/>
        <v>4.5626899999999999</v>
      </c>
      <c r="L401" s="28">
        <f t="shared" si="74"/>
        <v>6.2128584406218098E-3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7" t="s">
        <v>384</v>
      </c>
      <c r="C402" s="18">
        <v>27.64283</v>
      </c>
      <c r="D402" s="19">
        <v>3.7640293267386951E-2</v>
      </c>
      <c r="E402" s="20">
        <v>-0.10297538240646986</v>
      </c>
      <c r="F402" s="9" t="s">
        <v>459</v>
      </c>
      <c r="G402" s="9">
        <v>14574.83</v>
      </c>
      <c r="H402" s="3"/>
      <c r="I402" s="3"/>
      <c r="J402" s="1"/>
      <c r="K402" s="27">
        <f t="shared" si="73"/>
        <v>27.64283</v>
      </c>
      <c r="L402" s="28">
        <f t="shared" si="74"/>
        <v>3.7640293267386951E-2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17" t="s">
        <v>386</v>
      </c>
      <c r="C403" s="18">
        <v>6.0691300000000004</v>
      </c>
      <c r="D403" s="19">
        <v>8.2641261071278223E-3</v>
      </c>
      <c r="E403" s="20">
        <v>-8.6287464743342812E-2</v>
      </c>
      <c r="F403" s="9" t="s">
        <v>460</v>
      </c>
      <c r="G403" s="9">
        <v>12810.84</v>
      </c>
      <c r="H403" s="3"/>
      <c r="I403" s="3"/>
      <c r="J403" s="1"/>
      <c r="K403" s="27">
        <f t="shared" si="73"/>
        <v>6.0691300000000004</v>
      </c>
      <c r="L403" s="28">
        <f t="shared" si="74"/>
        <v>8.2641261071278223E-3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31" t="s">
        <v>388</v>
      </c>
      <c r="C404" s="18">
        <v>1.2624600000000001</v>
      </c>
      <c r="D404" s="19">
        <v>1.7190484707370894E-3</v>
      </c>
      <c r="E404" s="20">
        <v>-0.125</v>
      </c>
      <c r="F404" s="9" t="s">
        <v>461</v>
      </c>
      <c r="G404" s="9">
        <v>15132.21</v>
      </c>
      <c r="H404" s="3"/>
      <c r="I404" s="3"/>
      <c r="J404" s="1"/>
      <c r="K404" s="27">
        <f t="shared" si="73"/>
        <v>1.2624600000000001</v>
      </c>
      <c r="L404" s="28">
        <f t="shared" si="74"/>
        <v>1.7190484707370894E-3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31" t="s">
        <v>391</v>
      </c>
      <c r="C405" s="18">
        <v>297.93187999999998</v>
      </c>
      <c r="D405" s="19">
        <v>0.40568361983573814</v>
      </c>
      <c r="E405" s="20">
        <v>-9.9000000000000005E-2</v>
      </c>
      <c r="F405" s="9" t="s">
        <v>19</v>
      </c>
      <c r="G405" s="9">
        <v>770.74</v>
      </c>
      <c r="H405" s="3"/>
      <c r="I405" s="3"/>
      <c r="J405" s="1"/>
      <c r="K405" s="27">
        <f t="shared" si="73"/>
        <v>297.93187999999998</v>
      </c>
      <c r="L405" s="28">
        <f t="shared" si="74"/>
        <v>0.40568361983573814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7" t="s">
        <v>389</v>
      </c>
      <c r="C406" s="18">
        <v>142.97387000000001</v>
      </c>
      <c r="D406" s="19">
        <v>0.19468261376904092</v>
      </c>
      <c r="E406" s="20">
        <v>-0.11</v>
      </c>
      <c r="F406" s="9" t="s">
        <v>462</v>
      </c>
      <c r="G406" s="9">
        <v>5223.59</v>
      </c>
      <c r="H406" s="3"/>
      <c r="I406" s="3"/>
      <c r="J406" s="1"/>
      <c r="K406" s="27">
        <f t="shared" si="73"/>
        <v>142.97387000000001</v>
      </c>
      <c r="L406" s="28">
        <f t="shared" si="74"/>
        <v>0.19468261376904092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7" t="s">
        <v>390</v>
      </c>
      <c r="C407" s="18">
        <v>19.745470000000001</v>
      </c>
      <c r="D407" s="19">
        <v>2.6886729090414806E-2</v>
      </c>
      <c r="E407" s="20">
        <v>-9.1999999999999998E-2</v>
      </c>
      <c r="F407" s="9" t="s">
        <v>463</v>
      </c>
      <c r="G407" s="9">
        <v>8010.9</v>
      </c>
      <c r="H407" s="3"/>
      <c r="I407" s="3"/>
      <c r="J407" s="1"/>
      <c r="K407" s="27">
        <f t="shared" si="73"/>
        <v>19.745470000000001</v>
      </c>
      <c r="L407" s="28">
        <f t="shared" si="74"/>
        <v>2.6886729090414806E-2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7" t="s">
        <v>392</v>
      </c>
      <c r="C408" s="18">
        <v>26.436900000000001</v>
      </c>
      <c r="D408" s="19">
        <v>3.5998219758273019E-2</v>
      </c>
      <c r="E408" s="20">
        <v>-0.11700000000000001</v>
      </c>
      <c r="F408" s="9" t="s">
        <v>464</v>
      </c>
      <c r="G408" s="9">
        <v>13810.71</v>
      </c>
      <c r="H408" s="3"/>
      <c r="I408" s="3"/>
      <c r="J408" s="1"/>
      <c r="K408" s="27">
        <f t="shared" si="73"/>
        <v>26.436900000000001</v>
      </c>
      <c r="L408" s="28">
        <f t="shared" si="74"/>
        <v>3.5998219758273019E-2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7" t="s">
        <v>393</v>
      </c>
      <c r="C409" s="18">
        <v>8.8349299999999999</v>
      </c>
      <c r="D409" s="19">
        <v>1.2030221080722742E-2</v>
      </c>
      <c r="E409" s="20">
        <v>-7.0000000000000007E-2</v>
      </c>
      <c r="F409" s="9" t="s">
        <v>19</v>
      </c>
      <c r="G409" s="9">
        <v>21045.99</v>
      </c>
      <c r="H409" s="3"/>
      <c r="I409" s="3"/>
      <c r="J409" s="1"/>
      <c r="K409" s="27">
        <f t="shared" si="73"/>
        <v>8.8349299999999999</v>
      </c>
      <c r="L409" s="28">
        <f t="shared" si="74"/>
        <v>1.2030221080722742E-2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7" t="s">
        <v>394</v>
      </c>
      <c r="C410" s="18">
        <v>5.81534</v>
      </c>
      <c r="D410" s="19">
        <v>7.9185489709109394E-3</v>
      </c>
      <c r="E410" s="20">
        <v>-0.156</v>
      </c>
      <c r="F410" s="9" t="s">
        <v>465</v>
      </c>
      <c r="G410" s="9">
        <v>375763.34</v>
      </c>
      <c r="H410" s="3"/>
      <c r="I410" s="3"/>
      <c r="J410" s="1"/>
      <c r="K410" s="27">
        <f t="shared" si="73"/>
        <v>5.81534</v>
      </c>
      <c r="L410" s="28">
        <f t="shared" si="74"/>
        <v>7.9185489709109394E-3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7" t="s">
        <v>395</v>
      </c>
      <c r="C411" s="18">
        <v>20.143159999999998</v>
      </c>
      <c r="D411" s="19">
        <v>2.7428249919848949E-2</v>
      </c>
      <c r="E411" s="20">
        <v>-9.4E-2</v>
      </c>
      <c r="F411" s="9" t="s">
        <v>466</v>
      </c>
      <c r="G411" s="9">
        <v>28316.79</v>
      </c>
      <c r="H411" s="3"/>
      <c r="I411" s="3"/>
      <c r="J411" s="1"/>
      <c r="K411" s="27">
        <f t="shared" si="73"/>
        <v>20.143159999999998</v>
      </c>
      <c r="L411" s="28">
        <f t="shared" si="74"/>
        <v>2.7428249919848949E-2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17" t="s">
        <v>431</v>
      </c>
      <c r="C412" s="18">
        <v>4.1701899999999998</v>
      </c>
      <c r="D412" s="19">
        <v>5.6784046561341363E-3</v>
      </c>
      <c r="E412" s="20">
        <v>-0.12</v>
      </c>
      <c r="F412" s="9" t="s">
        <v>467</v>
      </c>
      <c r="G412" s="9">
        <v>3828.81</v>
      </c>
      <c r="H412" s="3"/>
      <c r="I412" s="3"/>
      <c r="J412" s="1"/>
      <c r="K412" s="27">
        <f t="shared" si="73"/>
        <v>4.1701899999999998</v>
      </c>
      <c r="L412" s="28">
        <f t="shared" si="74"/>
        <v>5.6784046561341363E-3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23" t="s">
        <v>13</v>
      </c>
      <c r="C413" s="18">
        <v>679.02071000000001</v>
      </c>
      <c r="D413" s="19">
        <v>0.92459920561785136</v>
      </c>
      <c r="E413" s="20"/>
      <c r="F413" s="9" t="s">
        <v>468</v>
      </c>
      <c r="G413" s="9">
        <v>6374.44</v>
      </c>
      <c r="H413" s="3"/>
      <c r="I413" s="3"/>
      <c r="J413" s="24"/>
      <c r="K413" s="27">
        <f>SUM(K393:K412)</f>
        <v>679.02071000000001</v>
      </c>
      <c r="L413" s="28">
        <f t="shared" si="74"/>
        <v>0.92459920561785136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26" t="s">
        <v>469</v>
      </c>
      <c r="C414" s="18"/>
      <c r="D414" s="19"/>
      <c r="E414" s="20"/>
      <c r="F414" s="9" t="s">
        <v>470</v>
      </c>
      <c r="G414" s="9">
        <v>10323.42</v>
      </c>
      <c r="H414" s="3"/>
      <c r="I414" s="3"/>
      <c r="J414" s="1"/>
      <c r="K414" s="27"/>
      <c r="L414" s="2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17" t="s">
        <v>282</v>
      </c>
      <c r="C415" s="18">
        <v>57.273499999999999</v>
      </c>
      <c r="D415" s="19">
        <v>1</v>
      </c>
      <c r="E415" s="20">
        <v>-0.105</v>
      </c>
      <c r="F415" s="9" t="s">
        <v>471</v>
      </c>
      <c r="G415" s="9">
        <v>12402.8</v>
      </c>
      <c r="H415" s="3"/>
      <c r="I415" s="3"/>
      <c r="J415" s="1"/>
      <c r="K415" s="27">
        <f>G336/1000</f>
        <v>57.273499999999999</v>
      </c>
      <c r="L415" s="28">
        <f>K415/($I$44/1000)</f>
        <v>1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23" t="s">
        <v>13</v>
      </c>
      <c r="C416" s="18"/>
      <c r="D416" s="19"/>
      <c r="E416" s="20"/>
      <c r="F416" s="9" t="s">
        <v>19</v>
      </c>
      <c r="G416" s="9">
        <v>6766.82</v>
      </c>
      <c r="H416" s="3"/>
      <c r="I416" s="3"/>
      <c r="J416" s="1"/>
      <c r="K416" s="2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26" t="s">
        <v>472</v>
      </c>
      <c r="C417" s="18"/>
      <c r="D417" s="19"/>
      <c r="E417" s="20"/>
      <c r="F417" s="9" t="s">
        <v>19</v>
      </c>
      <c r="G417" s="9">
        <v>1940.02</v>
      </c>
      <c r="H417" s="3"/>
      <c r="I417" s="3"/>
      <c r="J417" s="1"/>
      <c r="K417" s="2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29" t="s">
        <v>184</v>
      </c>
      <c r="C418" s="18">
        <v>7.38584</v>
      </c>
      <c r="D418" s="19">
        <v>3.2145804620478481E-2</v>
      </c>
      <c r="E418" s="20">
        <v>-6.6000000000000003E-2</v>
      </c>
      <c r="F418" s="9" t="s">
        <v>473</v>
      </c>
      <c r="G418" s="9">
        <v>8795.15</v>
      </c>
      <c r="H418" s="3"/>
      <c r="I418" s="3"/>
      <c r="J418" s="1"/>
      <c r="K418" s="27">
        <f t="shared" ref="K418:K427" si="75">G337/1000</f>
        <v>7.38584</v>
      </c>
      <c r="L418" s="28">
        <f t="shared" ref="L418:L428" si="76">K418/($I$45/1000)</f>
        <v>3.2145804620478481E-2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7" t="s">
        <v>397</v>
      </c>
      <c r="C419" s="18">
        <v>41.97869</v>
      </c>
      <c r="D419" s="19">
        <v>0.18270620091467374</v>
      </c>
      <c r="E419" s="20">
        <v>-8.5999999999999993E-2</v>
      </c>
      <c r="F419" s="9" t="s">
        <v>474</v>
      </c>
      <c r="G419" s="9">
        <v>4990.1899999999996</v>
      </c>
      <c r="H419" s="3"/>
      <c r="I419" s="3"/>
      <c r="J419" s="1"/>
      <c r="K419" s="27">
        <f t="shared" si="75"/>
        <v>41.97869</v>
      </c>
      <c r="L419" s="28">
        <f t="shared" si="76"/>
        <v>0.18270620091467374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7" t="s">
        <v>354</v>
      </c>
      <c r="C420" s="18">
        <v>16.485009999999999</v>
      </c>
      <c r="D420" s="19">
        <v>7.1748631249341166E-2</v>
      </c>
      <c r="E420" s="20">
        <v>-7.6999999999999999E-2</v>
      </c>
      <c r="F420" s="9" t="s">
        <v>475</v>
      </c>
      <c r="G420" s="9">
        <v>19427.97</v>
      </c>
      <c r="H420" s="3"/>
      <c r="I420" s="3"/>
      <c r="J420" s="1"/>
      <c r="K420" s="27">
        <f t="shared" si="75"/>
        <v>16.485009999999999</v>
      </c>
      <c r="L420" s="28">
        <f t="shared" si="76"/>
        <v>7.1748631249341166E-2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7" t="s">
        <v>398</v>
      </c>
      <c r="C421" s="18">
        <v>43.10181</v>
      </c>
      <c r="D421" s="19">
        <v>0.18759441892174561</v>
      </c>
      <c r="E421" s="20">
        <v>-0.06</v>
      </c>
      <c r="F421" s="9" t="s">
        <v>476</v>
      </c>
      <c r="G421" s="9">
        <v>7419.15</v>
      </c>
      <c r="H421" s="3"/>
      <c r="I421" s="3"/>
      <c r="J421" s="1"/>
      <c r="K421" s="27">
        <f t="shared" si="75"/>
        <v>43.10181</v>
      </c>
      <c r="L421" s="28">
        <f t="shared" si="76"/>
        <v>0.18759441892174561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7" t="s">
        <v>400</v>
      </c>
      <c r="C422" s="18">
        <v>9.8847699999999996</v>
      </c>
      <c r="D422" s="19">
        <v>4.30220374579421E-2</v>
      </c>
      <c r="E422" s="20">
        <v>-8.2000000000000003E-2</v>
      </c>
      <c r="F422" s="9" t="s">
        <v>19</v>
      </c>
      <c r="G422" s="9">
        <v>6789.86</v>
      </c>
      <c r="H422" s="3"/>
      <c r="I422" s="3"/>
      <c r="J422" s="1"/>
      <c r="K422" s="27">
        <f t="shared" si="75"/>
        <v>9.8847699999999996</v>
      </c>
      <c r="L422" s="28">
        <f t="shared" si="76"/>
        <v>4.30220374579421E-2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7" t="s">
        <v>401</v>
      </c>
      <c r="C423" s="18">
        <v>45.047830000000005</v>
      </c>
      <c r="D423" s="19">
        <v>0.19606419063458311</v>
      </c>
      <c r="E423" s="20">
        <v>-8.3000000000000004E-2</v>
      </c>
      <c r="F423" s="9" t="s">
        <v>477</v>
      </c>
      <c r="G423" s="9">
        <v>49622.27</v>
      </c>
      <c r="H423" s="3"/>
      <c r="I423" s="3"/>
      <c r="J423" s="1"/>
      <c r="K423" s="27">
        <f t="shared" si="75"/>
        <v>45.047830000000005</v>
      </c>
      <c r="L423" s="28">
        <f t="shared" si="76"/>
        <v>0.19606419063458311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17" t="s">
        <v>402</v>
      </c>
      <c r="C424" s="18">
        <v>8.5934299999999997</v>
      </c>
      <c r="D424" s="19">
        <v>3.7401666134083376E-2</v>
      </c>
      <c r="E424" s="20">
        <v>-6.0999999999999999E-2</v>
      </c>
      <c r="F424" s="9" t="s">
        <v>478</v>
      </c>
      <c r="G424" s="9">
        <v>100221.84</v>
      </c>
      <c r="H424" s="3"/>
      <c r="I424" s="3"/>
      <c r="J424" s="1"/>
      <c r="K424" s="27">
        <f t="shared" si="75"/>
        <v>8.5934299999999997</v>
      </c>
      <c r="L424" s="28">
        <f t="shared" si="76"/>
        <v>3.7401666134083376E-2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29" t="s">
        <v>360</v>
      </c>
      <c r="C425" s="18">
        <v>12.06127</v>
      </c>
      <c r="D425" s="19">
        <v>5.2494940168598084E-2</v>
      </c>
      <c r="E425" s="20">
        <v>-0.10422690143433966</v>
      </c>
      <c r="F425" s="9" t="s">
        <v>19</v>
      </c>
      <c r="G425" s="9">
        <v>4437.9399999999996</v>
      </c>
      <c r="H425" s="3"/>
      <c r="I425" s="3"/>
      <c r="J425" s="1"/>
      <c r="K425" s="27">
        <f t="shared" si="75"/>
        <v>12.06127</v>
      </c>
      <c r="L425" s="28">
        <f t="shared" si="76"/>
        <v>5.2494940168598084E-2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7" t="s">
        <v>403</v>
      </c>
      <c r="C426" s="18">
        <v>15.99222</v>
      </c>
      <c r="D426" s="19">
        <v>6.960383376402797E-2</v>
      </c>
      <c r="E426" s="20">
        <v>-8.1000000000000003E-2</v>
      </c>
      <c r="F426" s="9" t="s">
        <v>479</v>
      </c>
      <c r="G426" s="9">
        <v>9817.35</v>
      </c>
      <c r="H426" s="3"/>
      <c r="I426" s="3"/>
      <c r="J426" s="1"/>
      <c r="K426" s="27">
        <f t="shared" si="75"/>
        <v>15.99222</v>
      </c>
      <c r="L426" s="28">
        <f t="shared" si="76"/>
        <v>6.960383376402797E-2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17" t="s">
        <v>405</v>
      </c>
      <c r="C427" s="18">
        <v>4.2051099999999995</v>
      </c>
      <c r="D427" s="19">
        <v>1.8302135500853016E-2</v>
      </c>
      <c r="E427" s="20">
        <v>-0.06</v>
      </c>
      <c r="F427" s="9" t="s">
        <v>480</v>
      </c>
      <c r="G427" s="9">
        <v>9392.74</v>
      </c>
      <c r="H427" s="3"/>
      <c r="I427" s="3"/>
      <c r="J427" s="1"/>
      <c r="K427" s="27">
        <f t="shared" si="75"/>
        <v>4.2051099999999995</v>
      </c>
      <c r="L427" s="28">
        <f t="shared" si="76"/>
        <v>1.8302135500853016E-2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23" t="s">
        <v>13</v>
      </c>
      <c r="C428" s="18">
        <v>204.73598000000004</v>
      </c>
      <c r="D428" s="19">
        <v>0.89108385936632684</v>
      </c>
      <c r="E428" s="20"/>
      <c r="F428" s="9" t="s">
        <v>481</v>
      </c>
      <c r="G428" s="9">
        <v>6945.07</v>
      </c>
      <c r="H428" s="3"/>
      <c r="I428" s="3"/>
      <c r="J428" s="24"/>
      <c r="K428" s="27">
        <f>SUM(K418:K427)</f>
        <v>204.73598000000004</v>
      </c>
      <c r="L428" s="28">
        <f t="shared" si="76"/>
        <v>0.89108385936632684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26" t="s">
        <v>482</v>
      </c>
      <c r="C429" s="18"/>
      <c r="D429" s="19"/>
      <c r="E429" s="20"/>
      <c r="F429" s="9" t="s">
        <v>483</v>
      </c>
      <c r="G429" s="9">
        <v>8546.68</v>
      </c>
      <c r="H429" s="3"/>
      <c r="I429" s="3"/>
      <c r="J429" s="1"/>
      <c r="K429" s="27"/>
      <c r="L429" s="2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17" t="s">
        <v>406</v>
      </c>
      <c r="C430" s="18">
        <v>6.71258</v>
      </c>
      <c r="D430" s="19">
        <v>0.13035421746455766</v>
      </c>
      <c r="E430" s="20">
        <v>-0.05</v>
      </c>
      <c r="F430" s="9" t="s">
        <v>484</v>
      </c>
      <c r="G430" s="9">
        <v>3928.03</v>
      </c>
      <c r="H430" s="3"/>
      <c r="I430" s="3"/>
      <c r="J430" s="1"/>
      <c r="K430" s="27">
        <f t="shared" ref="K430:K432" si="77">G347/1000</f>
        <v>6.71258</v>
      </c>
      <c r="L430" s="28">
        <f t="shared" ref="L430:L433" si="78">K430/($I$46/1000)</f>
        <v>0.13035421746455766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29" t="s">
        <v>208</v>
      </c>
      <c r="C431" s="18">
        <v>1.30244</v>
      </c>
      <c r="D431" s="19">
        <v>2.5292591968295124E-2</v>
      </c>
      <c r="E431" s="20">
        <v>-5.2321524727920732E-2</v>
      </c>
      <c r="F431" s="9" t="s">
        <v>485</v>
      </c>
      <c r="G431" s="9">
        <v>10520.35</v>
      </c>
      <c r="H431" s="3"/>
      <c r="I431" s="3"/>
      <c r="J431" s="1"/>
      <c r="K431" s="27">
        <f t="shared" si="77"/>
        <v>1.30244</v>
      </c>
      <c r="L431" s="28">
        <f t="shared" si="78"/>
        <v>2.5292591968295124E-2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17" t="s">
        <v>407</v>
      </c>
      <c r="C432" s="18">
        <v>21.061610000000002</v>
      </c>
      <c r="D432" s="19">
        <v>0.40900364540812961</v>
      </c>
      <c r="E432" s="20">
        <v>-4.4999999999999998E-2</v>
      </c>
      <c r="F432" s="9" t="s">
        <v>19</v>
      </c>
      <c r="G432" s="9">
        <v>812.76</v>
      </c>
      <c r="H432" s="3"/>
      <c r="I432" s="3"/>
      <c r="J432" s="1"/>
      <c r="K432" s="27">
        <f t="shared" si="77"/>
        <v>21.061610000000002</v>
      </c>
      <c r="L432" s="28">
        <f t="shared" si="78"/>
        <v>0.40900364540812961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23" t="s">
        <v>13</v>
      </c>
      <c r="C433" s="18">
        <v>29.076630000000002</v>
      </c>
      <c r="D433" s="19">
        <v>0.56465045484098242</v>
      </c>
      <c r="E433" s="20"/>
      <c r="F433" s="9" t="s">
        <v>19</v>
      </c>
      <c r="G433" s="9">
        <v>3544.79</v>
      </c>
      <c r="H433" s="3"/>
      <c r="I433" s="3"/>
      <c r="J433" s="24"/>
      <c r="K433" s="27">
        <f>SUM(K430:K432)</f>
        <v>29.076630000000002</v>
      </c>
      <c r="L433" s="28">
        <f t="shared" si="78"/>
        <v>0.56465045484098242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26" t="s">
        <v>486</v>
      </c>
      <c r="C434" s="18"/>
      <c r="D434" s="19"/>
      <c r="E434" s="20"/>
      <c r="F434" s="9" t="s">
        <v>19</v>
      </c>
      <c r="G434" s="9">
        <v>8697.08</v>
      </c>
      <c r="H434" s="3"/>
      <c r="I434" s="3"/>
      <c r="J434" s="1"/>
      <c r="K434" s="27"/>
      <c r="L434" s="2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29" t="s">
        <v>487</v>
      </c>
      <c r="C435" s="18">
        <v>27.869</v>
      </c>
      <c r="D435" s="19">
        <v>7.7518342702393064E-2</v>
      </c>
      <c r="E435" s="20">
        <v>-3.9E-2</v>
      </c>
      <c r="F435" s="9" t="s">
        <v>488</v>
      </c>
      <c r="G435" s="9">
        <v>7309.53</v>
      </c>
      <c r="H435" s="3"/>
      <c r="I435" s="3"/>
      <c r="J435" s="1"/>
      <c r="K435" s="27">
        <f t="shared" ref="K435:K444" si="79">G350/1000</f>
        <v>27.869</v>
      </c>
      <c r="L435" s="28">
        <f t="shared" ref="L435:L445" si="80">K435/($I$47/1000)</f>
        <v>7.7518342702393064E-2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7" t="s">
        <v>262</v>
      </c>
      <c r="C436" s="18">
        <v>5.6657799999999998</v>
      </c>
      <c r="D436" s="19">
        <v>1.5759513284163931E-2</v>
      </c>
      <c r="E436" s="20">
        <v>-4.5999999999999999E-2</v>
      </c>
      <c r="F436" s="9" t="s">
        <v>489</v>
      </c>
      <c r="G436" s="9">
        <v>3703.68</v>
      </c>
      <c r="H436" s="3"/>
      <c r="I436" s="3"/>
      <c r="J436" s="1"/>
      <c r="K436" s="27">
        <f t="shared" si="79"/>
        <v>5.6657799999999998</v>
      </c>
      <c r="L436" s="28">
        <f t="shared" si="80"/>
        <v>1.5759513284163931E-2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7" t="s">
        <v>408</v>
      </c>
      <c r="C437" s="18">
        <v>5.3169499999999994</v>
      </c>
      <c r="D437" s="19">
        <v>1.478923363706946E-2</v>
      </c>
      <c r="E437" s="20">
        <v>-4.9000000000000002E-2</v>
      </c>
      <c r="F437" s="9" t="s">
        <v>19</v>
      </c>
      <c r="G437" s="9">
        <v>1517.17</v>
      </c>
      <c r="H437" s="3"/>
      <c r="I437" s="3"/>
      <c r="J437" s="1"/>
      <c r="K437" s="27">
        <f t="shared" si="79"/>
        <v>5.3169499999999994</v>
      </c>
      <c r="L437" s="28">
        <f t="shared" si="80"/>
        <v>1.478923363706946E-2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7" t="s">
        <v>409</v>
      </c>
      <c r="C438" s="18">
        <v>6.5533999999999999</v>
      </c>
      <c r="D438" s="19">
        <v>1.8228451220562731E-2</v>
      </c>
      <c r="E438" s="20">
        <v>-8.9663793283706883E-2</v>
      </c>
      <c r="F438" s="9" t="s">
        <v>19</v>
      </c>
      <c r="G438" s="9">
        <v>2101.4499999999998</v>
      </c>
      <c r="H438" s="3"/>
      <c r="I438" s="3"/>
      <c r="J438" s="1"/>
      <c r="K438" s="27">
        <f t="shared" si="79"/>
        <v>6.5533999999999999</v>
      </c>
      <c r="L438" s="28">
        <f t="shared" si="80"/>
        <v>1.8228451220562731E-2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7" t="s">
        <v>410</v>
      </c>
      <c r="C439" s="18">
        <v>7.7460299999999993</v>
      </c>
      <c r="D439" s="19">
        <v>2.1545782343213526E-2</v>
      </c>
      <c r="E439" s="20">
        <v>-6.0437653754438214E-2</v>
      </c>
      <c r="F439" s="9" t="s">
        <v>19</v>
      </c>
      <c r="G439" s="9">
        <v>5638.81</v>
      </c>
      <c r="H439" s="3"/>
      <c r="I439" s="3"/>
      <c r="J439" s="1"/>
      <c r="K439" s="27">
        <f t="shared" si="79"/>
        <v>7.7460299999999993</v>
      </c>
      <c r="L439" s="28">
        <f t="shared" si="80"/>
        <v>2.1545782343213526E-2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7" t="s">
        <v>490</v>
      </c>
      <c r="C440" s="18">
        <v>9.9233799999999999</v>
      </c>
      <c r="D440" s="19">
        <v>2.7602137558077913E-2</v>
      </c>
      <c r="E440" s="20">
        <v>-6.9705090006625281E-2</v>
      </c>
      <c r="F440" s="9" t="s">
        <v>19</v>
      </c>
      <c r="G440" s="9">
        <v>352.99</v>
      </c>
      <c r="H440" s="3"/>
      <c r="I440" s="3"/>
      <c r="J440" s="1"/>
      <c r="K440" s="27">
        <f t="shared" si="79"/>
        <v>9.9233799999999999</v>
      </c>
      <c r="L440" s="28">
        <f t="shared" si="80"/>
        <v>2.7602137558077913E-2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7" t="s">
        <v>411</v>
      </c>
      <c r="C441" s="18">
        <v>43.779669999999996</v>
      </c>
      <c r="D441" s="19">
        <v>0.12177428190669477</v>
      </c>
      <c r="E441" s="20">
        <v>-5.62435707477007E-2</v>
      </c>
      <c r="F441" s="9" t="s">
        <v>491</v>
      </c>
      <c r="G441" s="9">
        <v>5219.79</v>
      </c>
      <c r="H441" s="3"/>
      <c r="I441" s="3"/>
      <c r="J441" s="1"/>
      <c r="K441" s="27">
        <f t="shared" si="79"/>
        <v>43.779669999999996</v>
      </c>
      <c r="L441" s="28">
        <f t="shared" si="80"/>
        <v>0.12177428190669477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7" t="s">
        <v>59</v>
      </c>
      <c r="C442" s="18">
        <v>65.644130000000004</v>
      </c>
      <c r="D442" s="19">
        <v>0.18259084164270128</v>
      </c>
      <c r="E442" s="20">
        <v>-7.0899668310994923E-2</v>
      </c>
      <c r="F442" s="9" t="s">
        <v>492</v>
      </c>
      <c r="G442" s="9">
        <v>5902.65</v>
      </c>
      <c r="H442" s="3"/>
      <c r="I442" s="3"/>
      <c r="J442" s="1"/>
      <c r="K442" s="27">
        <f t="shared" si="79"/>
        <v>65.644130000000004</v>
      </c>
      <c r="L442" s="28">
        <f t="shared" si="80"/>
        <v>0.18259084164270128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7" t="s">
        <v>412</v>
      </c>
      <c r="C443" s="18">
        <v>4.9092900000000004</v>
      </c>
      <c r="D443" s="19">
        <v>1.3655316826776393E-2</v>
      </c>
      <c r="E443" s="20">
        <v>-5.0314889111575667E-2</v>
      </c>
      <c r="F443" s="3"/>
      <c r="G443" s="3"/>
      <c r="H443" s="3"/>
      <c r="I443" s="3"/>
      <c r="J443" s="1"/>
      <c r="K443" s="27">
        <f t="shared" si="79"/>
        <v>4.9092900000000004</v>
      </c>
      <c r="L443" s="28">
        <f t="shared" si="80"/>
        <v>1.3655316826776393E-2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17" t="s">
        <v>413</v>
      </c>
      <c r="C444" s="18">
        <v>131.74060999999998</v>
      </c>
      <c r="D444" s="19">
        <v>0.36643990648398972</v>
      </c>
      <c r="E444" s="20">
        <v>-7.0899668310994923E-2</v>
      </c>
      <c r="F444" s="3"/>
      <c r="G444" s="3"/>
      <c r="H444" s="3"/>
      <c r="I444" s="3"/>
      <c r="J444" s="1"/>
      <c r="K444" s="27">
        <f t="shared" si="79"/>
        <v>131.74060999999998</v>
      </c>
      <c r="L444" s="28">
        <f t="shared" si="80"/>
        <v>0.36643990648398972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23" t="s">
        <v>13</v>
      </c>
      <c r="C445" s="18">
        <v>309.14823999999999</v>
      </c>
      <c r="D445" s="19">
        <v>0.85990380760564289</v>
      </c>
      <c r="E445" s="20"/>
      <c r="F445" s="3"/>
      <c r="G445" s="3"/>
      <c r="H445" s="3"/>
      <c r="I445" s="3"/>
      <c r="J445" s="24"/>
      <c r="K445" s="27">
        <f>SUM(K435:K444)</f>
        <v>309.14823999999999</v>
      </c>
      <c r="L445" s="28">
        <f t="shared" si="80"/>
        <v>0.85990380760564289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26" t="s">
        <v>493</v>
      </c>
      <c r="C446" s="18"/>
      <c r="D446" s="19"/>
      <c r="E446" s="20"/>
      <c r="F446" s="3"/>
      <c r="G446" s="3"/>
      <c r="H446" s="3"/>
      <c r="I446" s="3"/>
      <c r="J446" s="1"/>
      <c r="K446" s="27"/>
      <c r="L446" s="2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7" t="s">
        <v>415</v>
      </c>
      <c r="C447" s="18">
        <v>7.4782200000000003</v>
      </c>
      <c r="D447" s="19">
        <v>4.2445766401153643E-3</v>
      </c>
      <c r="E447" s="20">
        <v>-7.2999999999999995E-2</v>
      </c>
      <c r="F447" s="3"/>
      <c r="G447" s="3"/>
      <c r="H447" s="3"/>
      <c r="I447" s="3"/>
      <c r="J447" s="1"/>
      <c r="K447" s="27">
        <f t="shared" ref="K447:K471" si="81">G360/1000</f>
        <v>7.4782200000000003</v>
      </c>
      <c r="L447" s="28">
        <f t="shared" ref="L447:L472" si="82">K447/($I$48/1000)</f>
        <v>4.2445766401153643E-3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7" t="s">
        <v>416</v>
      </c>
      <c r="C448" s="18">
        <v>13.518079999999999</v>
      </c>
      <c r="D448" s="19">
        <v>7.6727518830966047E-3</v>
      </c>
      <c r="E448" s="20">
        <v>-5.6000000000000001E-2</v>
      </c>
      <c r="F448" s="3"/>
      <c r="G448" s="3"/>
      <c r="H448" s="3"/>
      <c r="I448" s="3"/>
      <c r="J448" s="1"/>
      <c r="K448" s="27">
        <f t="shared" si="81"/>
        <v>13.518079999999999</v>
      </c>
      <c r="L448" s="28">
        <f t="shared" si="82"/>
        <v>7.6727518830966047E-3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7" t="s">
        <v>417</v>
      </c>
      <c r="C449" s="18">
        <v>150.51989</v>
      </c>
      <c r="D449" s="19">
        <v>8.543386112828108E-2</v>
      </c>
      <c r="E449" s="20">
        <v>-7.2999999999999995E-2</v>
      </c>
      <c r="F449" s="3"/>
      <c r="G449" s="3"/>
      <c r="H449" s="3"/>
      <c r="I449" s="3"/>
      <c r="J449" s="1"/>
      <c r="K449" s="27">
        <f t="shared" si="81"/>
        <v>150.51989</v>
      </c>
      <c r="L449" s="28">
        <f t="shared" si="82"/>
        <v>8.543386112828108E-2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7" t="s">
        <v>418</v>
      </c>
      <c r="C450" s="18">
        <v>30.987869999999997</v>
      </c>
      <c r="D450" s="19">
        <v>1.7588462111161701E-2</v>
      </c>
      <c r="E450" s="20">
        <v>-7.3999999999999996E-2</v>
      </c>
      <c r="F450" s="3"/>
      <c r="G450" s="3"/>
      <c r="H450" s="3"/>
      <c r="I450" s="3"/>
      <c r="J450" s="1"/>
      <c r="K450" s="27">
        <f t="shared" si="81"/>
        <v>30.987869999999997</v>
      </c>
      <c r="L450" s="28">
        <f t="shared" si="82"/>
        <v>1.7588462111161701E-2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7" t="s">
        <v>419</v>
      </c>
      <c r="C451" s="18">
        <v>11.44651</v>
      </c>
      <c r="D451" s="19">
        <v>6.4969456577697515E-3</v>
      </c>
      <c r="E451" s="20">
        <v>-5.8000000000000003E-2</v>
      </c>
      <c r="F451" s="3"/>
      <c r="G451" s="3"/>
      <c r="H451" s="3"/>
      <c r="I451" s="3"/>
      <c r="J451" s="1"/>
      <c r="K451" s="27">
        <f t="shared" si="81"/>
        <v>11.44651</v>
      </c>
      <c r="L451" s="28">
        <f t="shared" si="82"/>
        <v>6.4969456577697515E-3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7" t="s">
        <v>420</v>
      </c>
      <c r="C452" s="18">
        <v>13.526450000000001</v>
      </c>
      <c r="D452" s="19">
        <v>7.6775026267866505E-3</v>
      </c>
      <c r="E452" s="20">
        <v>-5.8999999999999997E-2</v>
      </c>
      <c r="F452" s="3"/>
      <c r="G452" s="3"/>
      <c r="H452" s="3"/>
      <c r="I452" s="3"/>
      <c r="J452" s="1"/>
      <c r="K452" s="27">
        <f t="shared" si="81"/>
        <v>13.526450000000001</v>
      </c>
      <c r="L452" s="28">
        <f t="shared" si="82"/>
        <v>7.6775026267866505E-3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7" t="s">
        <v>421</v>
      </c>
      <c r="C453" s="18">
        <v>22.889110000000002</v>
      </c>
      <c r="D453" s="19">
        <v>1.2991672031450128E-2</v>
      </c>
      <c r="E453" s="20">
        <v>-8.1000000000000003E-2</v>
      </c>
      <c r="F453" s="3"/>
      <c r="G453" s="3"/>
      <c r="H453" s="3"/>
      <c r="I453" s="3"/>
      <c r="J453" s="1"/>
      <c r="K453" s="27">
        <f t="shared" si="81"/>
        <v>22.889110000000002</v>
      </c>
      <c r="L453" s="28">
        <f t="shared" si="82"/>
        <v>1.2991672031450128E-2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7" t="s">
        <v>422</v>
      </c>
      <c r="C454" s="18">
        <v>516.47811999999999</v>
      </c>
      <c r="D454" s="19">
        <v>0.29314876578687166</v>
      </c>
      <c r="E454" s="20">
        <v>-5.8000000000000003E-2</v>
      </c>
      <c r="F454" s="3"/>
      <c r="G454" s="3"/>
      <c r="H454" s="3"/>
      <c r="I454" s="3"/>
      <c r="J454" s="1"/>
      <c r="K454" s="27">
        <f t="shared" si="81"/>
        <v>516.47811999999999</v>
      </c>
      <c r="L454" s="28">
        <f t="shared" si="82"/>
        <v>0.29314876578687166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7" t="s">
        <v>423</v>
      </c>
      <c r="C455" s="18">
        <v>32.333880000000001</v>
      </c>
      <c r="D455" s="19">
        <v>1.8352446401990494E-2</v>
      </c>
      <c r="E455" s="20">
        <v>-6.5000000000000002E-2</v>
      </c>
      <c r="F455" s="3"/>
      <c r="G455" s="3"/>
      <c r="H455" s="3"/>
      <c r="I455" s="3"/>
      <c r="J455" s="1"/>
      <c r="K455" s="27">
        <f t="shared" si="81"/>
        <v>32.333880000000001</v>
      </c>
      <c r="L455" s="28">
        <f t="shared" si="82"/>
        <v>1.8352446401990494E-2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7" t="s">
        <v>424</v>
      </c>
      <c r="C456" s="18">
        <v>458.57802000000004</v>
      </c>
      <c r="D456" s="19">
        <v>0.26028514156608873</v>
      </c>
      <c r="E456" s="20">
        <v>-8.5000000000000006E-2</v>
      </c>
      <c r="F456" s="3"/>
      <c r="G456" s="3"/>
      <c r="H456" s="3"/>
      <c r="I456" s="3"/>
      <c r="J456" s="1"/>
      <c r="K456" s="27">
        <f t="shared" si="81"/>
        <v>458.57802000000004</v>
      </c>
      <c r="L456" s="28">
        <f t="shared" si="82"/>
        <v>0.26028514156608873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7" t="s">
        <v>425</v>
      </c>
      <c r="C457" s="18">
        <v>19.533990000000003</v>
      </c>
      <c r="D457" s="19">
        <v>1.1087333301540624E-2</v>
      </c>
      <c r="E457" s="20">
        <v>-3.3683126736888003E-2</v>
      </c>
      <c r="F457" s="3"/>
      <c r="G457" s="3"/>
      <c r="H457" s="3"/>
      <c r="I457" s="3"/>
      <c r="J457" s="1"/>
      <c r="K457" s="27">
        <f t="shared" si="81"/>
        <v>19.533990000000003</v>
      </c>
      <c r="L457" s="28">
        <f t="shared" si="82"/>
        <v>1.1087333301540624E-2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7" t="s">
        <v>426</v>
      </c>
      <c r="C458" s="18">
        <v>11.537409999999999</v>
      </c>
      <c r="D458" s="19">
        <v>6.5485397559089456E-3</v>
      </c>
      <c r="E458" s="20">
        <v>-7.8377779229336086E-2</v>
      </c>
      <c r="F458" s="3"/>
      <c r="G458" s="3"/>
      <c r="H458" s="3"/>
      <c r="I458" s="3"/>
      <c r="J458" s="1"/>
      <c r="K458" s="27">
        <f t="shared" si="81"/>
        <v>11.537409999999999</v>
      </c>
      <c r="L458" s="28">
        <f t="shared" si="82"/>
        <v>6.5485397559089456E-3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7" t="s">
        <v>428</v>
      </c>
      <c r="C459" s="18">
        <v>11.06259</v>
      </c>
      <c r="D459" s="19">
        <v>6.2790357990502848E-3</v>
      </c>
      <c r="E459" s="20">
        <v>-0.11481890576732323</v>
      </c>
      <c r="F459" s="3"/>
      <c r="G459" s="3"/>
      <c r="H459" s="3"/>
      <c r="I459" s="3"/>
      <c r="J459" s="1"/>
      <c r="K459" s="27">
        <f t="shared" si="81"/>
        <v>11.06259</v>
      </c>
      <c r="L459" s="28">
        <f t="shared" si="82"/>
        <v>6.2790357990502848E-3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7" t="s">
        <v>430</v>
      </c>
      <c r="C460" s="18">
        <v>14.585750000000001</v>
      </c>
      <c r="D460" s="19">
        <v>8.2787526615374606E-3</v>
      </c>
      <c r="E460" s="20">
        <v>-7.3692306787537687E-2</v>
      </c>
      <c r="F460" s="3"/>
      <c r="G460" s="3"/>
      <c r="H460" s="3"/>
      <c r="I460" s="3"/>
      <c r="J460" s="1"/>
      <c r="K460" s="27">
        <f t="shared" si="81"/>
        <v>14.585750000000001</v>
      </c>
      <c r="L460" s="28">
        <f t="shared" si="82"/>
        <v>8.2787526615374606E-3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7" t="s">
        <v>432</v>
      </c>
      <c r="C461" s="18">
        <v>23.181529999999999</v>
      </c>
      <c r="D461" s="19">
        <v>1.315764723692717E-2</v>
      </c>
      <c r="E461" s="20">
        <v>-6.5478912835361225E-2</v>
      </c>
      <c r="F461" s="3"/>
      <c r="G461" s="3"/>
      <c r="H461" s="3"/>
      <c r="I461" s="3"/>
      <c r="J461" s="1"/>
      <c r="K461" s="27">
        <f t="shared" si="81"/>
        <v>23.181529999999999</v>
      </c>
      <c r="L461" s="28">
        <f t="shared" si="82"/>
        <v>1.315764723692717E-2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7" t="s">
        <v>433</v>
      </c>
      <c r="C462" s="18">
        <v>28.795180000000002</v>
      </c>
      <c r="D462" s="19">
        <v>1.6343909162329688E-2</v>
      </c>
      <c r="E462" s="20">
        <v>-0.16812461593653416</v>
      </c>
      <c r="F462" s="3"/>
      <c r="G462" s="3"/>
      <c r="H462" s="3"/>
      <c r="I462" s="3"/>
      <c r="J462" s="1"/>
      <c r="K462" s="27">
        <f t="shared" si="81"/>
        <v>28.795180000000002</v>
      </c>
      <c r="L462" s="28">
        <f t="shared" si="82"/>
        <v>1.6343909162329688E-2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7" t="s">
        <v>435</v>
      </c>
      <c r="C463" s="18">
        <v>11.61106</v>
      </c>
      <c r="D463" s="19">
        <v>6.590342894830307E-3</v>
      </c>
      <c r="E463" s="20">
        <v>-0.15863677767372708</v>
      </c>
      <c r="F463" s="3"/>
      <c r="G463" s="3"/>
      <c r="H463" s="3"/>
      <c r="I463" s="3"/>
      <c r="J463" s="1"/>
      <c r="K463" s="27">
        <f t="shared" si="81"/>
        <v>11.61106</v>
      </c>
      <c r="L463" s="28">
        <f t="shared" si="82"/>
        <v>6.590342894830307E-3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7" t="s">
        <v>437</v>
      </c>
      <c r="C464" s="18">
        <v>6.6464399999999992</v>
      </c>
      <c r="D464" s="19">
        <v>3.7724651005089922E-3</v>
      </c>
      <c r="E464" s="20">
        <v>-8.5017879915741612E-2</v>
      </c>
      <c r="F464" s="3"/>
      <c r="G464" s="3"/>
      <c r="H464" s="3"/>
      <c r="I464" s="3"/>
      <c r="J464" s="1"/>
      <c r="K464" s="27">
        <f t="shared" si="81"/>
        <v>6.6464399999999992</v>
      </c>
      <c r="L464" s="28">
        <f t="shared" si="82"/>
        <v>3.7724651005089922E-3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7" t="s">
        <v>438</v>
      </c>
      <c r="C465" s="18">
        <v>135.40537</v>
      </c>
      <c r="D465" s="19">
        <v>7.6854982930186291E-2</v>
      </c>
      <c r="E465" s="20">
        <v>-6.1121159644319301E-2</v>
      </c>
      <c r="F465" s="3"/>
      <c r="G465" s="3"/>
      <c r="H465" s="3"/>
      <c r="I465" s="3"/>
      <c r="J465" s="1"/>
      <c r="K465" s="27">
        <f t="shared" si="81"/>
        <v>135.40537</v>
      </c>
      <c r="L465" s="28">
        <f t="shared" si="82"/>
        <v>7.6854982930186291E-2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7" t="s">
        <v>439</v>
      </c>
      <c r="C466" s="18">
        <v>5.1054799999999991</v>
      </c>
      <c r="D466" s="19">
        <v>2.8978287807227099E-3</v>
      </c>
      <c r="E466" s="20">
        <v>-6.2124599653268331E-2</v>
      </c>
      <c r="F466" s="3"/>
      <c r="G466" s="3"/>
      <c r="H466" s="3"/>
      <c r="I466" s="3"/>
      <c r="J466" s="1"/>
      <c r="K466" s="27">
        <f t="shared" si="81"/>
        <v>5.1054799999999991</v>
      </c>
      <c r="L466" s="28">
        <f t="shared" si="82"/>
        <v>2.8978287807227099E-3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7" t="s">
        <v>64</v>
      </c>
      <c r="C467" s="18">
        <v>4.25237</v>
      </c>
      <c r="D467" s="19">
        <v>2.4136105071965478E-3</v>
      </c>
      <c r="E467" s="20">
        <v>-5.5E-2</v>
      </c>
      <c r="F467" s="3"/>
      <c r="G467" s="3"/>
      <c r="H467" s="3"/>
      <c r="I467" s="3"/>
      <c r="J467" s="1"/>
      <c r="K467" s="27">
        <f t="shared" si="81"/>
        <v>4.25237</v>
      </c>
      <c r="L467" s="28">
        <f t="shared" si="82"/>
        <v>2.4136105071965478E-3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7" t="s">
        <v>440</v>
      </c>
      <c r="C468" s="18">
        <v>10.638999999999999</v>
      </c>
      <c r="D468" s="19">
        <v>6.0386095720889928E-3</v>
      </c>
      <c r="E468" s="20">
        <v>-9.4482260609861424E-2</v>
      </c>
      <c r="F468" s="3"/>
      <c r="G468" s="3"/>
      <c r="H468" s="3"/>
      <c r="I468" s="3"/>
      <c r="J468" s="1"/>
      <c r="K468" s="27">
        <f t="shared" si="81"/>
        <v>10.638999999999999</v>
      </c>
      <c r="L468" s="28">
        <f t="shared" si="82"/>
        <v>6.0386095720889928E-3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7" t="s">
        <v>442</v>
      </c>
      <c r="C469" s="18">
        <v>5.2160900000000003</v>
      </c>
      <c r="D469" s="19">
        <v>2.9606101140029779E-3</v>
      </c>
      <c r="E469" s="20">
        <v>-0.104</v>
      </c>
      <c r="F469" s="3"/>
      <c r="G469" s="3"/>
      <c r="H469" s="3"/>
      <c r="I469" s="3"/>
      <c r="J469" s="1"/>
      <c r="K469" s="27">
        <f t="shared" si="81"/>
        <v>5.2160900000000003</v>
      </c>
      <c r="L469" s="28">
        <f t="shared" si="82"/>
        <v>2.9606101140029779E-3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7" t="s">
        <v>443</v>
      </c>
      <c r="C470" s="18">
        <v>14.511809999999999</v>
      </c>
      <c r="D470" s="19">
        <v>8.236784920982872E-3</v>
      </c>
      <c r="E470" s="20">
        <v>-5.9305813632451576E-2</v>
      </c>
      <c r="F470" s="3"/>
      <c r="G470" s="3"/>
      <c r="H470" s="3"/>
      <c r="I470" s="3"/>
      <c r="J470" s="1"/>
      <c r="K470" s="27">
        <f t="shared" si="81"/>
        <v>14.511809999999999</v>
      </c>
      <c r="L470" s="28">
        <f t="shared" si="82"/>
        <v>8.236784920982872E-3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17" t="s">
        <v>444</v>
      </c>
      <c r="C471" s="18">
        <v>6.1738400000000002</v>
      </c>
      <c r="D471" s="19">
        <v>3.5042211975322788E-3</v>
      </c>
      <c r="E471" s="20">
        <v>-0.1</v>
      </c>
      <c r="F471" s="3"/>
      <c r="G471" s="3"/>
      <c r="H471" s="3"/>
      <c r="I471" s="3"/>
      <c r="J471" s="1"/>
      <c r="K471" s="27">
        <f t="shared" si="81"/>
        <v>6.1738400000000002</v>
      </c>
      <c r="L471" s="28">
        <f t="shared" si="82"/>
        <v>3.5042211975322788E-3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23" t="s">
        <v>13</v>
      </c>
      <c r="C472" s="18">
        <v>1566.0140599999995</v>
      </c>
      <c r="D472" s="19">
        <v>0.88885679976895804</v>
      </c>
      <c r="E472" s="20"/>
      <c r="F472" s="3"/>
      <c r="G472" s="3"/>
      <c r="H472" s="3"/>
      <c r="I472" s="3"/>
      <c r="J472" s="24"/>
      <c r="K472" s="27">
        <f>SUM(K447:K471)</f>
        <v>1566.0140599999995</v>
      </c>
      <c r="L472" s="28">
        <f t="shared" si="82"/>
        <v>0.88885679976895804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26" t="s">
        <v>494</v>
      </c>
      <c r="C473" s="18"/>
      <c r="D473" s="19"/>
      <c r="E473" s="20"/>
      <c r="F473" s="3"/>
      <c r="G473" s="3"/>
      <c r="H473" s="3"/>
      <c r="I473" s="3"/>
      <c r="J473" s="1"/>
      <c r="K473" s="27"/>
      <c r="L473" s="2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7" t="s">
        <v>217</v>
      </c>
      <c r="C474" s="18">
        <v>5.5106999999999999</v>
      </c>
      <c r="D474" s="19">
        <v>3.0067828988929349E-2</v>
      </c>
      <c r="E474" s="20">
        <v>-4.9708175454388104E-2</v>
      </c>
      <c r="F474" s="3"/>
      <c r="G474" s="3"/>
      <c r="H474" s="3"/>
      <c r="I474" s="3"/>
      <c r="J474" s="1"/>
      <c r="K474" s="27">
        <f t="shared" ref="K474:K478" si="83">G385/1000</f>
        <v>5.5106999999999999</v>
      </c>
      <c r="L474" s="28">
        <f t="shared" ref="L474:L479" si="84">K474/($I$49/1000)</f>
        <v>3.0067828988929349E-2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7" t="s">
        <v>445</v>
      </c>
      <c r="C475" s="18">
        <v>30.179509999999997</v>
      </c>
      <c r="D475" s="19">
        <v>0.16466734637154684</v>
      </c>
      <c r="E475" s="20">
        <v>-2.7E-2</v>
      </c>
      <c r="F475" s="3"/>
      <c r="G475" s="3"/>
      <c r="H475" s="3"/>
      <c r="I475" s="3"/>
      <c r="J475" s="1"/>
      <c r="K475" s="27">
        <f t="shared" si="83"/>
        <v>30.179509999999997</v>
      </c>
      <c r="L475" s="28">
        <f t="shared" si="84"/>
        <v>0.16466734637154684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7" t="s">
        <v>446</v>
      </c>
      <c r="C476" s="18">
        <v>28.90147</v>
      </c>
      <c r="D476" s="19">
        <v>0.15769402389690457</v>
      </c>
      <c r="E476" s="20">
        <v>-0.03</v>
      </c>
      <c r="F476" s="3"/>
      <c r="G476" s="3"/>
      <c r="H476" s="3"/>
      <c r="I476" s="3"/>
      <c r="J476" s="1"/>
      <c r="K476" s="27">
        <f t="shared" si="83"/>
        <v>28.90147</v>
      </c>
      <c r="L476" s="28">
        <f t="shared" si="84"/>
        <v>0.15769402389690457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7" t="s">
        <v>447</v>
      </c>
      <c r="C477" s="18">
        <v>95.751609999999999</v>
      </c>
      <c r="D477" s="19">
        <v>0.52244597508386548</v>
      </c>
      <c r="E477" s="20">
        <v>-4.9000000000000002E-2</v>
      </c>
      <c r="F477" s="3"/>
      <c r="G477" s="3"/>
      <c r="H477" s="3"/>
      <c r="I477" s="3"/>
      <c r="J477" s="1"/>
      <c r="K477" s="27">
        <f t="shared" si="83"/>
        <v>95.751609999999999</v>
      </c>
      <c r="L477" s="28">
        <f t="shared" si="84"/>
        <v>0.52244597508386548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17" t="s">
        <v>449</v>
      </c>
      <c r="C478" s="18">
        <v>6.5075900000000004</v>
      </c>
      <c r="D478" s="19">
        <v>3.5507123096896361E-2</v>
      </c>
      <c r="E478" s="20">
        <v>-0.02</v>
      </c>
      <c r="F478" s="3"/>
      <c r="G478" s="3"/>
      <c r="H478" s="3"/>
      <c r="I478" s="3"/>
      <c r="J478" s="1"/>
      <c r="K478" s="27">
        <f t="shared" si="83"/>
        <v>6.5075900000000004</v>
      </c>
      <c r="L478" s="28">
        <f t="shared" si="84"/>
        <v>3.5507123096896361E-2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23" t="s">
        <v>13</v>
      </c>
      <c r="C479" s="18">
        <v>166.85087999999999</v>
      </c>
      <c r="D479" s="19">
        <v>0.91038229743814258</v>
      </c>
      <c r="E479" s="20"/>
      <c r="F479" s="3"/>
      <c r="G479" s="3"/>
      <c r="H479" s="3"/>
      <c r="I479" s="3"/>
      <c r="J479" s="24"/>
      <c r="K479" s="27">
        <f>SUM(K474:K478)</f>
        <v>166.85087999999999</v>
      </c>
      <c r="L479" s="28">
        <f t="shared" si="84"/>
        <v>0.91038229743814258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26" t="s">
        <v>495</v>
      </c>
      <c r="C480" s="18"/>
      <c r="D480" s="19"/>
      <c r="E480" s="20"/>
      <c r="F480" s="3"/>
      <c r="G480" s="3"/>
      <c r="H480" s="3"/>
      <c r="I480" s="3"/>
      <c r="J480" s="1"/>
      <c r="K480" s="27"/>
      <c r="L480" s="2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7" t="s">
        <v>450</v>
      </c>
      <c r="C481" s="18">
        <v>7.9866000000000001</v>
      </c>
      <c r="D481" s="19">
        <v>1.4971793898389424E-2</v>
      </c>
      <c r="E481" s="20">
        <v>-9.1999999999999998E-2</v>
      </c>
      <c r="F481" s="3"/>
      <c r="G481" s="3"/>
      <c r="H481" s="3"/>
      <c r="I481" s="3"/>
      <c r="J481" s="1"/>
      <c r="K481" s="27">
        <f t="shared" ref="K481:K491" si="85">G390/1000</f>
        <v>7.9866000000000001</v>
      </c>
      <c r="L481" s="28">
        <f t="shared" ref="L481:L492" si="86">K481/($I$50/1000)</f>
        <v>1.4971793898389424E-2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7" t="s">
        <v>451</v>
      </c>
      <c r="C482" s="18">
        <v>14.859639999999999</v>
      </c>
      <c r="D482" s="19">
        <v>2.7856092390286656E-2</v>
      </c>
      <c r="E482" s="20">
        <v>-4.2000000000000003E-2</v>
      </c>
      <c r="F482" s="3"/>
      <c r="G482" s="3"/>
      <c r="H482" s="3"/>
      <c r="I482" s="3"/>
      <c r="J482" s="1"/>
      <c r="K482" s="27">
        <f t="shared" si="85"/>
        <v>14.859639999999999</v>
      </c>
      <c r="L482" s="28">
        <f t="shared" si="86"/>
        <v>2.7856092390286656E-2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7" t="s">
        <v>453</v>
      </c>
      <c r="C483" s="18">
        <v>6.7723399999999998</v>
      </c>
      <c r="D483" s="19">
        <v>1.269552484033489E-2</v>
      </c>
      <c r="E483" s="20">
        <v>-6.2E-2</v>
      </c>
      <c r="F483" s="3"/>
      <c r="G483" s="3"/>
      <c r="H483" s="3"/>
      <c r="I483" s="3"/>
      <c r="J483" s="1"/>
      <c r="K483" s="27">
        <f t="shared" si="85"/>
        <v>6.7723399999999998</v>
      </c>
      <c r="L483" s="28">
        <f t="shared" si="86"/>
        <v>1.269552484033489E-2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7" t="s">
        <v>490</v>
      </c>
      <c r="C484" s="18">
        <v>3.2805999999999997</v>
      </c>
      <c r="D484" s="19">
        <v>6.1498593973726414E-3</v>
      </c>
      <c r="E484" s="20">
        <v>-6.9705090006625281E-2</v>
      </c>
      <c r="F484" s="3"/>
      <c r="G484" s="3"/>
      <c r="H484" s="3"/>
      <c r="I484" s="3"/>
      <c r="J484" s="1"/>
      <c r="K484" s="27">
        <f t="shared" si="85"/>
        <v>3.2805999999999997</v>
      </c>
      <c r="L484" s="28">
        <f t="shared" si="86"/>
        <v>6.1498593973726414E-3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7" t="s">
        <v>454</v>
      </c>
      <c r="C485" s="18">
        <v>10.506639999999999</v>
      </c>
      <c r="D485" s="19">
        <v>1.9695896707556938E-2</v>
      </c>
      <c r="E485" s="20">
        <v>-6.1332211982847551E-2</v>
      </c>
      <c r="F485" s="3"/>
      <c r="G485" s="3"/>
      <c r="H485" s="3"/>
      <c r="I485" s="3"/>
      <c r="J485" s="1"/>
      <c r="K485" s="27">
        <f t="shared" si="85"/>
        <v>10.506639999999999</v>
      </c>
      <c r="L485" s="28">
        <f t="shared" si="86"/>
        <v>1.9695896707556938E-2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7" t="s">
        <v>455</v>
      </c>
      <c r="C486" s="18">
        <v>85.940520000000006</v>
      </c>
      <c r="D486" s="19">
        <v>0.16110532053194279</v>
      </c>
      <c r="E486" s="20">
        <v>-5.2999999999999999E-2</v>
      </c>
      <c r="F486" s="3"/>
      <c r="G486" s="3"/>
      <c r="H486" s="3"/>
      <c r="I486" s="3"/>
      <c r="J486" s="1"/>
      <c r="K486" s="27">
        <f t="shared" si="85"/>
        <v>85.940520000000006</v>
      </c>
      <c r="L486" s="28">
        <f t="shared" si="86"/>
        <v>0.16110532053194279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7" t="s">
        <v>456</v>
      </c>
      <c r="C487" s="18">
        <v>16.90324</v>
      </c>
      <c r="D487" s="19">
        <v>3.1687054002330406E-2</v>
      </c>
      <c r="E487" s="20">
        <v>-5.1999999999999998E-2</v>
      </c>
      <c r="F487" s="3"/>
      <c r="G487" s="3"/>
      <c r="H487" s="3"/>
      <c r="I487" s="3"/>
      <c r="J487" s="1"/>
      <c r="K487" s="27">
        <f t="shared" si="85"/>
        <v>16.90324</v>
      </c>
      <c r="L487" s="28">
        <f t="shared" si="86"/>
        <v>3.1687054002330406E-2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2">
      <c r="A488" s="1"/>
      <c r="B488" s="17" t="s">
        <v>457</v>
      </c>
      <c r="C488" s="18">
        <v>5.6168500000000003</v>
      </c>
      <c r="D488" s="19">
        <v>1.052942685976118E-2</v>
      </c>
      <c r="E488" s="20">
        <v>-3.3000000000000002E-2</v>
      </c>
      <c r="F488" s="3"/>
      <c r="G488" s="3"/>
      <c r="H488" s="3"/>
      <c r="I488" s="3"/>
      <c r="J488" s="1"/>
      <c r="K488" s="27">
        <f t="shared" si="85"/>
        <v>5.6168500000000003</v>
      </c>
      <c r="L488" s="28">
        <f t="shared" si="86"/>
        <v>1.052942685976118E-2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7" t="s">
        <v>363</v>
      </c>
      <c r="C489" s="18">
        <v>98.993669999999995</v>
      </c>
      <c r="D489" s="19">
        <v>0.18557494108696768</v>
      </c>
      <c r="E489" s="20">
        <v>-4.9000000000000002E-2</v>
      </c>
      <c r="F489" s="3"/>
      <c r="G489" s="3"/>
      <c r="H489" s="3"/>
      <c r="I489" s="3"/>
      <c r="J489" s="1"/>
      <c r="K489" s="27">
        <f t="shared" si="85"/>
        <v>98.993669999999995</v>
      </c>
      <c r="L489" s="28">
        <f t="shared" si="86"/>
        <v>0.18557494108696768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32" t="s">
        <v>496</v>
      </c>
      <c r="C490" s="18">
        <v>233.28688</v>
      </c>
      <c r="D490" s="19">
        <v>0.43732290168010235</v>
      </c>
      <c r="E490" s="20">
        <v>-4.8000000000000001E-2</v>
      </c>
      <c r="F490" s="3"/>
      <c r="G490" s="3"/>
      <c r="H490" s="3"/>
      <c r="I490" s="3"/>
      <c r="J490" s="1"/>
      <c r="K490" s="27">
        <f t="shared" si="85"/>
        <v>233.28688</v>
      </c>
      <c r="L490" s="28">
        <f t="shared" si="86"/>
        <v>0.43732290168010235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7" t="s">
        <v>497</v>
      </c>
      <c r="C491" s="18">
        <v>6.3636099999999995</v>
      </c>
      <c r="D491" s="19">
        <v>1.1929313771783977E-2</v>
      </c>
      <c r="E491" s="20">
        <v>-6.0999999999999999E-2</v>
      </c>
      <c r="F491" s="3"/>
      <c r="G491" s="3"/>
      <c r="H491" s="3"/>
      <c r="I491" s="3"/>
      <c r="J491" s="1"/>
      <c r="K491" s="27">
        <f t="shared" si="85"/>
        <v>6.3636099999999995</v>
      </c>
      <c r="L491" s="28">
        <f t="shared" si="86"/>
        <v>1.1929313771783977E-2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23" t="s">
        <v>13</v>
      </c>
      <c r="C492" s="18">
        <v>490.51058999999998</v>
      </c>
      <c r="D492" s="19">
        <v>0.91951812516682896</v>
      </c>
      <c r="E492" s="20"/>
      <c r="F492" s="3"/>
      <c r="G492" s="3"/>
      <c r="H492" s="3"/>
      <c r="I492" s="3"/>
      <c r="J492" s="24"/>
      <c r="K492" s="27">
        <f>SUM(K481:K491)</f>
        <v>490.51058999999998</v>
      </c>
      <c r="L492" s="28">
        <f t="shared" si="86"/>
        <v>0.91951812516682896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26" t="s">
        <v>498</v>
      </c>
      <c r="C493" s="18"/>
      <c r="D493" s="19"/>
      <c r="E493" s="20"/>
      <c r="F493" s="3"/>
      <c r="G493" s="3"/>
      <c r="H493" s="3"/>
      <c r="I493" s="3"/>
      <c r="J493" s="1"/>
      <c r="K493" s="27"/>
      <c r="L493" s="2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7" t="s">
        <v>458</v>
      </c>
      <c r="C494" s="18">
        <v>13.017250000000001</v>
      </c>
      <c r="D494" s="19">
        <v>0.41472059385752519</v>
      </c>
      <c r="E494" s="20">
        <v>-0.10199999999999999</v>
      </c>
      <c r="F494" s="3"/>
      <c r="G494" s="3"/>
      <c r="H494" s="3"/>
      <c r="I494" s="3"/>
      <c r="J494" s="1"/>
      <c r="K494" s="27">
        <f>G401/1000</f>
        <v>13.017250000000001</v>
      </c>
      <c r="L494" s="28">
        <f>K494/($I$51/1000)</f>
        <v>0.41472059385752519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23" t="s">
        <v>13</v>
      </c>
      <c r="C495" s="18"/>
      <c r="D495" s="19"/>
      <c r="E495" s="20"/>
      <c r="F495" s="3"/>
      <c r="G495" s="3"/>
      <c r="H495" s="3"/>
      <c r="I495" s="3"/>
      <c r="J495" s="1"/>
      <c r="K495" s="27"/>
      <c r="L495" s="2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26" t="s">
        <v>499</v>
      </c>
      <c r="C496" s="18"/>
      <c r="D496" s="19"/>
      <c r="E496" s="20"/>
      <c r="F496" s="3"/>
      <c r="G496" s="3"/>
      <c r="H496" s="3"/>
      <c r="I496" s="3"/>
      <c r="J496" s="1"/>
      <c r="K496" s="2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7" t="s">
        <v>459</v>
      </c>
      <c r="C497" s="18">
        <v>14.57483</v>
      </c>
      <c r="D497" s="19">
        <v>2.6608019898613042E-2</v>
      </c>
      <c r="E497" s="20">
        <v>-8.3000000000000004E-2</v>
      </c>
      <c r="F497" s="3"/>
      <c r="G497" s="3"/>
      <c r="H497" s="3"/>
      <c r="I497" s="3"/>
      <c r="J497" s="1"/>
      <c r="K497" s="27">
        <f t="shared" ref="K497:K509" si="87">G402/1000</f>
        <v>14.57483</v>
      </c>
      <c r="L497" s="28">
        <f t="shared" ref="L497:L510" si="88">K497/($I$52/1000)</f>
        <v>2.6608019898613042E-2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7" t="s">
        <v>460</v>
      </c>
      <c r="C498" s="18">
        <v>12.810840000000001</v>
      </c>
      <c r="D498" s="19">
        <v>2.3387654308005507E-2</v>
      </c>
      <c r="E498" s="20">
        <v>-7.6999999999999999E-2</v>
      </c>
      <c r="F498" s="3"/>
      <c r="G498" s="3"/>
      <c r="H498" s="3"/>
      <c r="I498" s="3"/>
      <c r="J498" s="1"/>
      <c r="K498" s="27">
        <f t="shared" si="87"/>
        <v>12.810840000000001</v>
      </c>
      <c r="L498" s="28">
        <f t="shared" si="88"/>
        <v>2.3387654308005507E-2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7" t="s">
        <v>461</v>
      </c>
      <c r="C499" s="18">
        <v>15.132209999999999</v>
      </c>
      <c r="D499" s="19">
        <v>2.7625580867151878E-2</v>
      </c>
      <c r="E499" s="20">
        <v>-8.8568839006607947E-2</v>
      </c>
      <c r="F499" s="3"/>
      <c r="G499" s="3"/>
      <c r="H499" s="3"/>
      <c r="I499" s="3"/>
      <c r="J499" s="1"/>
      <c r="K499" s="27">
        <f t="shared" si="87"/>
        <v>15.132209999999999</v>
      </c>
      <c r="L499" s="28">
        <f t="shared" si="88"/>
        <v>2.7625580867151878E-2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7" t="s">
        <v>500</v>
      </c>
      <c r="C500" s="18">
        <v>0.77073999999999998</v>
      </c>
      <c r="D500" s="19">
        <v>1.4070740623840562E-3</v>
      </c>
      <c r="E500" s="20">
        <v>-7.2819562772832414E-2</v>
      </c>
      <c r="F500" s="3"/>
      <c r="G500" s="3"/>
      <c r="H500" s="3"/>
      <c r="I500" s="3"/>
      <c r="J500" s="1"/>
      <c r="K500" s="27">
        <f t="shared" si="87"/>
        <v>0.77073999999999998</v>
      </c>
      <c r="L500" s="28">
        <f t="shared" si="88"/>
        <v>1.4070740623840562E-3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7" t="s">
        <v>462</v>
      </c>
      <c r="C501" s="18">
        <v>5.2235899999999997</v>
      </c>
      <c r="D501" s="19">
        <v>9.5362612574003327E-3</v>
      </c>
      <c r="E501" s="20">
        <v>-7.726273592682853E-2</v>
      </c>
      <c r="F501" s="3"/>
      <c r="G501" s="3"/>
      <c r="H501" s="3"/>
      <c r="I501" s="3"/>
      <c r="J501" s="1"/>
      <c r="K501" s="27">
        <f t="shared" si="87"/>
        <v>5.2235899999999997</v>
      </c>
      <c r="L501" s="28">
        <f t="shared" si="88"/>
        <v>9.5362612574003327E-3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7" t="s">
        <v>463</v>
      </c>
      <c r="C502" s="18">
        <v>8.0108999999999995</v>
      </c>
      <c r="D502" s="19">
        <v>1.4624814602009024E-2</v>
      </c>
      <c r="E502" s="20">
        <v>-9.019409092105124E-2</v>
      </c>
      <c r="F502" s="3"/>
      <c r="G502" s="3"/>
      <c r="H502" s="3"/>
      <c r="I502" s="3"/>
      <c r="J502" s="1"/>
      <c r="K502" s="27">
        <f t="shared" si="87"/>
        <v>8.0108999999999995</v>
      </c>
      <c r="L502" s="28">
        <f t="shared" si="88"/>
        <v>1.4624814602009024E-2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7" t="s">
        <v>464</v>
      </c>
      <c r="C503" s="18">
        <v>13.810709999999998</v>
      </c>
      <c r="D503" s="19">
        <v>2.5213031403726428E-2</v>
      </c>
      <c r="E503" s="20">
        <v>-8.6315015466756795E-2</v>
      </c>
      <c r="F503" s="3"/>
      <c r="G503" s="3"/>
      <c r="H503" s="3"/>
      <c r="I503" s="3"/>
      <c r="J503" s="1"/>
      <c r="K503" s="27">
        <f t="shared" si="87"/>
        <v>13.810709999999998</v>
      </c>
      <c r="L503" s="28">
        <f t="shared" si="88"/>
        <v>2.5213031403726428E-2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7" t="s">
        <v>448</v>
      </c>
      <c r="C504" s="18">
        <v>21.045990000000003</v>
      </c>
      <c r="D504" s="19">
        <v>3.8421862944954498E-2</v>
      </c>
      <c r="E504" s="20">
        <v>-9.0533288481207896E-2</v>
      </c>
      <c r="F504" s="3"/>
      <c r="G504" s="3"/>
      <c r="H504" s="3"/>
      <c r="I504" s="3"/>
      <c r="J504" s="1"/>
      <c r="K504" s="27">
        <f t="shared" si="87"/>
        <v>21.045990000000003</v>
      </c>
      <c r="L504" s="28">
        <f t="shared" si="88"/>
        <v>3.8421862944954498E-2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7" t="s">
        <v>465</v>
      </c>
      <c r="C505" s="18">
        <v>375.76334000000003</v>
      </c>
      <c r="D505" s="19">
        <v>0.68599897411422972</v>
      </c>
      <c r="E505" s="20">
        <v>-0.10100000000000001</v>
      </c>
      <c r="F505" s="3"/>
      <c r="G505" s="3"/>
      <c r="H505" s="3"/>
      <c r="I505" s="3"/>
      <c r="J505" s="1"/>
      <c r="K505" s="27">
        <f t="shared" si="87"/>
        <v>375.76334000000003</v>
      </c>
      <c r="L505" s="28">
        <f t="shared" si="88"/>
        <v>0.68599897411422972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7" t="s">
        <v>466</v>
      </c>
      <c r="C506" s="18">
        <v>28.316790000000001</v>
      </c>
      <c r="D506" s="19">
        <v>5.1695540310579734E-2</v>
      </c>
      <c r="E506" s="20">
        <v>-7.6999999999999999E-2</v>
      </c>
      <c r="F506" s="3"/>
      <c r="G506" s="3"/>
      <c r="H506" s="3"/>
      <c r="I506" s="3"/>
      <c r="J506" s="1"/>
      <c r="K506" s="27">
        <f t="shared" si="87"/>
        <v>28.316790000000001</v>
      </c>
      <c r="L506" s="28">
        <f t="shared" si="88"/>
        <v>5.1695540310579734E-2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7" t="s">
        <v>467</v>
      </c>
      <c r="C507" s="18">
        <v>3.8288099999999998</v>
      </c>
      <c r="D507" s="19">
        <v>6.9899307688671905E-3</v>
      </c>
      <c r="E507" s="20">
        <v>-7.4999999999999997E-2</v>
      </c>
      <c r="F507" s="3"/>
      <c r="G507" s="3"/>
      <c r="H507" s="3"/>
      <c r="I507" s="3"/>
      <c r="J507" s="1"/>
      <c r="K507" s="27">
        <f t="shared" si="87"/>
        <v>3.8288099999999998</v>
      </c>
      <c r="L507" s="28">
        <f t="shared" si="88"/>
        <v>6.9899307688671905E-3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7" t="s">
        <v>468</v>
      </c>
      <c r="C508" s="18">
        <v>6.3744399999999999</v>
      </c>
      <c r="D508" s="19">
        <v>1.163726961909778E-2</v>
      </c>
      <c r="E508" s="20">
        <v>-0.104</v>
      </c>
      <c r="F508" s="3"/>
      <c r="G508" s="3"/>
      <c r="H508" s="3"/>
      <c r="I508" s="3"/>
      <c r="J508" s="1"/>
      <c r="K508" s="27">
        <f t="shared" si="87"/>
        <v>6.3744399999999999</v>
      </c>
      <c r="L508" s="28">
        <f t="shared" si="88"/>
        <v>1.163726961909778E-2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7" t="s">
        <v>470</v>
      </c>
      <c r="C509" s="18">
        <v>10.32342</v>
      </c>
      <c r="D509" s="19">
        <v>1.8846584473488873E-2</v>
      </c>
      <c r="E509" s="20">
        <v>-7.9000000000000001E-2</v>
      </c>
      <c r="F509" s="3"/>
      <c r="G509" s="3"/>
      <c r="H509" s="3"/>
      <c r="I509" s="3"/>
      <c r="J509" s="1"/>
      <c r="K509" s="27">
        <f t="shared" si="87"/>
        <v>10.32342</v>
      </c>
      <c r="L509" s="28">
        <f t="shared" si="88"/>
        <v>1.8846584473488873E-2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23" t="s">
        <v>13</v>
      </c>
      <c r="C510" s="18">
        <v>515.98661000000004</v>
      </c>
      <c r="D510" s="19">
        <v>0.94199259863050799</v>
      </c>
      <c r="E510" s="20"/>
      <c r="F510" s="3"/>
      <c r="G510" s="3"/>
      <c r="H510" s="3"/>
      <c r="I510" s="3"/>
      <c r="J510" s="24"/>
      <c r="K510" s="27">
        <f>SUM(K497:K509)</f>
        <v>515.98661000000004</v>
      </c>
      <c r="L510" s="28">
        <f t="shared" si="88"/>
        <v>0.94199259863050799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26" t="s">
        <v>501</v>
      </c>
      <c r="C511" s="18"/>
      <c r="D511" s="19"/>
      <c r="E511" s="20"/>
      <c r="F511" s="3"/>
      <c r="G511" s="3"/>
      <c r="H511" s="3"/>
      <c r="I511" s="3"/>
      <c r="J511" s="1"/>
      <c r="K511" s="27"/>
      <c r="L511" s="2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7" t="s">
        <v>471</v>
      </c>
      <c r="C512" s="18">
        <v>12.402799999999999</v>
      </c>
      <c r="D512" s="19">
        <v>3.8799394791005748E-2</v>
      </c>
      <c r="E512" s="20">
        <v>-9.9000000000000005E-2</v>
      </c>
      <c r="F512" s="3"/>
      <c r="G512" s="3"/>
      <c r="H512" s="3"/>
      <c r="I512" s="3"/>
      <c r="J512" s="1"/>
      <c r="K512" s="27">
        <f t="shared" ref="K512:K526" si="89">G415/1000</f>
        <v>12.402799999999999</v>
      </c>
      <c r="L512" s="28">
        <f t="shared" ref="L512:L527" si="90">K512/($I$53/1000)</f>
        <v>3.8799394791005748E-2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31" t="s">
        <v>502</v>
      </c>
      <c r="C513" s="18">
        <v>6.7668200000000001</v>
      </c>
      <c r="D513" s="19">
        <v>2.1168487814015671E-2</v>
      </c>
      <c r="E513" s="20">
        <v>-7.9000000000000001E-2</v>
      </c>
      <c r="F513" s="3"/>
      <c r="G513" s="3"/>
      <c r="H513" s="3"/>
      <c r="I513" s="3"/>
      <c r="J513" s="1"/>
      <c r="K513" s="27">
        <f t="shared" si="89"/>
        <v>6.7668200000000001</v>
      </c>
      <c r="L513" s="28">
        <f t="shared" si="90"/>
        <v>2.1168487814015671E-2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7" t="s">
        <v>315</v>
      </c>
      <c r="C514" s="18">
        <v>1.9400200000000001</v>
      </c>
      <c r="D514" s="19">
        <v>6.0689200730840599E-3</v>
      </c>
      <c r="E514" s="20">
        <v>-8.1000000000000003E-2</v>
      </c>
      <c r="F514" s="3"/>
      <c r="G514" s="3"/>
      <c r="H514" s="3"/>
      <c r="I514" s="3"/>
      <c r="J514" s="1"/>
      <c r="K514" s="27">
        <f t="shared" si="89"/>
        <v>1.9400200000000001</v>
      </c>
      <c r="L514" s="28">
        <f t="shared" si="90"/>
        <v>6.0689200730840599E-3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7" t="s">
        <v>473</v>
      </c>
      <c r="C515" s="18">
        <v>8.7951499999999996</v>
      </c>
      <c r="D515" s="19">
        <v>2.7513666034775553E-2</v>
      </c>
      <c r="E515" s="20">
        <v>-0.10199999999999999</v>
      </c>
      <c r="F515" s="3"/>
      <c r="G515" s="3"/>
      <c r="H515" s="3"/>
      <c r="I515" s="3"/>
      <c r="J515" s="1"/>
      <c r="K515" s="27">
        <f t="shared" si="89"/>
        <v>8.7951499999999996</v>
      </c>
      <c r="L515" s="28">
        <f t="shared" si="90"/>
        <v>2.7513666034775553E-2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7" t="s">
        <v>474</v>
      </c>
      <c r="C516" s="18">
        <v>4.9901899999999992</v>
      </c>
      <c r="D516" s="19">
        <v>1.5610696930703468E-2</v>
      </c>
      <c r="E516" s="20">
        <v>-9.9000000000000005E-2</v>
      </c>
      <c r="F516" s="3"/>
      <c r="G516" s="3"/>
      <c r="H516" s="3"/>
      <c r="I516" s="3"/>
      <c r="J516" s="1"/>
      <c r="K516" s="27">
        <f t="shared" si="89"/>
        <v>4.9901899999999992</v>
      </c>
      <c r="L516" s="28">
        <f t="shared" si="90"/>
        <v>1.5610696930703468E-2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7" t="s">
        <v>475</v>
      </c>
      <c r="C517" s="18">
        <v>19.427970000000002</v>
      </c>
      <c r="D517" s="19">
        <v>6.0776072984956311E-2</v>
      </c>
      <c r="E517" s="20">
        <v>-8.8999999999999996E-2</v>
      </c>
      <c r="F517" s="3"/>
      <c r="G517" s="3"/>
      <c r="H517" s="3"/>
      <c r="I517" s="3"/>
      <c r="J517" s="1"/>
      <c r="K517" s="27">
        <f t="shared" si="89"/>
        <v>19.427970000000002</v>
      </c>
      <c r="L517" s="28">
        <f t="shared" si="90"/>
        <v>6.0776072984956311E-2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7" t="s">
        <v>476</v>
      </c>
      <c r="C518" s="18">
        <v>7.4191499999999992</v>
      </c>
      <c r="D518" s="19">
        <v>2.3209156792312245E-2</v>
      </c>
      <c r="E518" s="20">
        <v>-0.10395202214629062</v>
      </c>
      <c r="F518" s="3"/>
      <c r="G518" s="3"/>
      <c r="H518" s="3"/>
      <c r="I518" s="3"/>
      <c r="J518" s="1"/>
      <c r="K518" s="27">
        <f t="shared" si="89"/>
        <v>7.4191499999999992</v>
      </c>
      <c r="L518" s="28">
        <f t="shared" si="90"/>
        <v>2.3209156792312245E-2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7" t="s">
        <v>320</v>
      </c>
      <c r="C519" s="18">
        <v>6.78986</v>
      </c>
      <c r="D519" s="19">
        <v>2.1240563317610404E-2</v>
      </c>
      <c r="E519" s="20">
        <v>-0.10507731214230998</v>
      </c>
      <c r="F519" s="3"/>
      <c r="G519" s="3"/>
      <c r="H519" s="3"/>
      <c r="I519" s="3"/>
      <c r="J519" s="1"/>
      <c r="K519" s="27">
        <f t="shared" si="89"/>
        <v>6.78986</v>
      </c>
      <c r="L519" s="28">
        <f t="shared" si="90"/>
        <v>2.1240563317610404E-2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7" t="s">
        <v>477</v>
      </c>
      <c r="C520" s="18">
        <v>49.62227</v>
      </c>
      <c r="D520" s="19">
        <v>0.15523220919114078</v>
      </c>
      <c r="E520" s="20">
        <v>-8.6199816388051742E-2</v>
      </c>
      <c r="F520" s="3"/>
      <c r="G520" s="3"/>
      <c r="H520" s="3"/>
      <c r="I520" s="3"/>
      <c r="J520" s="1"/>
      <c r="K520" s="27">
        <f t="shared" si="89"/>
        <v>49.62227</v>
      </c>
      <c r="L520" s="28">
        <f t="shared" si="90"/>
        <v>0.15523220919114078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7" t="s">
        <v>478</v>
      </c>
      <c r="C521" s="18">
        <v>100.22184</v>
      </c>
      <c r="D521" s="19">
        <v>0.31352168355863286</v>
      </c>
      <c r="E521" s="20">
        <v>-7.5467281289492316E-2</v>
      </c>
      <c r="F521" s="3"/>
      <c r="G521" s="3"/>
      <c r="H521" s="3"/>
      <c r="I521" s="3"/>
      <c r="J521" s="1"/>
      <c r="K521" s="27">
        <f t="shared" si="89"/>
        <v>100.22184</v>
      </c>
      <c r="L521" s="28">
        <f t="shared" si="90"/>
        <v>0.31352168355863286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7" t="s">
        <v>322</v>
      </c>
      <c r="C522" s="18">
        <v>4.4379399999999993</v>
      </c>
      <c r="D522" s="19">
        <v>1.3883105921146518E-2</v>
      </c>
      <c r="E522" s="20">
        <v>-8.3917029990083214E-2</v>
      </c>
      <c r="F522" s="3"/>
      <c r="G522" s="3"/>
      <c r="H522" s="3"/>
      <c r="I522" s="3"/>
      <c r="J522" s="1"/>
      <c r="K522" s="27">
        <f t="shared" si="89"/>
        <v>4.4379399999999993</v>
      </c>
      <c r="L522" s="28">
        <f t="shared" si="90"/>
        <v>1.3883105921146518E-2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7" t="s">
        <v>479</v>
      </c>
      <c r="C523" s="18">
        <v>9.8173500000000011</v>
      </c>
      <c r="D523" s="19">
        <v>3.071139085137875E-2</v>
      </c>
      <c r="E523" s="20">
        <v>-9.2538032164649286E-2</v>
      </c>
      <c r="F523" s="3"/>
      <c r="G523" s="3"/>
      <c r="H523" s="3"/>
      <c r="I523" s="3"/>
      <c r="J523" s="1"/>
      <c r="K523" s="27">
        <f t="shared" si="89"/>
        <v>9.8173500000000011</v>
      </c>
      <c r="L523" s="28">
        <f t="shared" si="90"/>
        <v>3.071139085137875E-2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7" t="s">
        <v>480</v>
      </c>
      <c r="C524" s="18">
        <v>9.3927399999999999</v>
      </c>
      <c r="D524" s="19">
        <v>2.9383093126493322E-2</v>
      </c>
      <c r="E524" s="20">
        <v>-6.0101530558651528E-2</v>
      </c>
      <c r="F524" s="3"/>
      <c r="G524" s="3"/>
      <c r="H524" s="3"/>
      <c r="I524" s="3"/>
      <c r="J524" s="1"/>
      <c r="K524" s="27">
        <f t="shared" si="89"/>
        <v>9.3927399999999999</v>
      </c>
      <c r="L524" s="28">
        <f t="shared" si="90"/>
        <v>2.9383093126493322E-2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7" t="s">
        <v>481</v>
      </c>
      <c r="C525" s="18">
        <v>6.9450699999999994</v>
      </c>
      <c r="D525" s="19">
        <v>2.1726103200984479E-2</v>
      </c>
      <c r="E525" s="20">
        <v>-9.909752695884777E-2</v>
      </c>
      <c r="F525" s="3"/>
      <c r="G525" s="3"/>
      <c r="H525" s="3"/>
      <c r="I525" s="3"/>
      <c r="J525" s="1"/>
      <c r="K525" s="27">
        <f t="shared" si="89"/>
        <v>6.9450699999999994</v>
      </c>
      <c r="L525" s="28">
        <f t="shared" si="90"/>
        <v>2.1726103200984479E-2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7" t="s">
        <v>483</v>
      </c>
      <c r="C526" s="18">
        <v>8.5466800000000003</v>
      </c>
      <c r="D526" s="19">
        <v>2.6736383032250222E-2</v>
      </c>
      <c r="E526" s="20">
        <v>-8.4000000000000005E-2</v>
      </c>
      <c r="F526" s="3"/>
      <c r="G526" s="3"/>
      <c r="H526" s="3"/>
      <c r="I526" s="3"/>
      <c r="J526" s="1"/>
      <c r="K526" s="27">
        <f t="shared" si="89"/>
        <v>8.5466800000000003</v>
      </c>
      <c r="L526" s="28">
        <f t="shared" si="90"/>
        <v>2.6736383032250222E-2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23" t="s">
        <v>13</v>
      </c>
      <c r="C527" s="18">
        <v>257.51585</v>
      </c>
      <c r="D527" s="19">
        <v>0.80558092762049038</v>
      </c>
      <c r="E527" s="20"/>
      <c r="F527" s="3"/>
      <c r="G527" s="3"/>
      <c r="H527" s="3"/>
      <c r="I527" s="3"/>
      <c r="J527" s="24"/>
      <c r="K527" s="27">
        <f>SUM(K512:K526)</f>
        <v>257.51585</v>
      </c>
      <c r="L527" s="28">
        <f t="shared" si="90"/>
        <v>0.80558092762049038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26" t="s">
        <v>503</v>
      </c>
      <c r="C528" s="18"/>
      <c r="D528" s="19"/>
      <c r="E528" s="20"/>
      <c r="F528" s="3"/>
      <c r="G528" s="3"/>
      <c r="H528" s="3"/>
      <c r="I528" s="3"/>
      <c r="J528" s="1"/>
      <c r="K528" s="27"/>
      <c r="L528" s="2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7" t="s">
        <v>484</v>
      </c>
      <c r="C529" s="18">
        <v>3.9280300000000001</v>
      </c>
      <c r="D529" s="19">
        <v>5.4856946382353076E-2</v>
      </c>
      <c r="E529" s="20">
        <v>8.4000000000000005E-2</v>
      </c>
      <c r="F529" s="3"/>
      <c r="G529" s="3"/>
      <c r="H529" s="3"/>
      <c r="I529" s="3"/>
      <c r="J529" s="1"/>
      <c r="K529" s="27">
        <f t="shared" ref="K529:K539" si="91">G430/1000</f>
        <v>3.9280300000000001</v>
      </c>
      <c r="L529" s="28">
        <f t="shared" ref="L529:L540" si="92">K529/($I$54/1000)</f>
        <v>5.4856946382353076E-2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7" t="s">
        <v>485</v>
      </c>
      <c r="C530" s="18">
        <v>10.520350000000001</v>
      </c>
      <c r="D530" s="19">
        <v>0.14692206420867157</v>
      </c>
      <c r="E530" s="20">
        <v>-0.10299999999999999</v>
      </c>
      <c r="F530" s="3"/>
      <c r="G530" s="3"/>
      <c r="H530" s="3"/>
      <c r="I530" s="3"/>
      <c r="J530" s="1"/>
      <c r="K530" s="27">
        <f t="shared" si="91"/>
        <v>10.520350000000001</v>
      </c>
      <c r="L530" s="28">
        <f t="shared" si="92"/>
        <v>0.14692206420867157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7" t="s">
        <v>288</v>
      </c>
      <c r="C531" s="18">
        <v>0.81276000000000004</v>
      </c>
      <c r="D531" s="19">
        <v>1.1350608763609566E-2</v>
      </c>
      <c r="E531" s="20">
        <v>-9.0999999999999998E-2</v>
      </c>
      <c r="F531" s="3"/>
      <c r="G531" s="3"/>
      <c r="H531" s="3"/>
      <c r="I531" s="3"/>
      <c r="J531" s="1"/>
      <c r="K531" s="27">
        <f t="shared" si="91"/>
        <v>0.81276000000000004</v>
      </c>
      <c r="L531" s="28">
        <f t="shared" si="92"/>
        <v>1.1350608763609566E-2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7" t="s">
        <v>290</v>
      </c>
      <c r="C532" s="18">
        <v>3.5447899999999999</v>
      </c>
      <c r="D532" s="19">
        <v>4.9504803926319639E-2</v>
      </c>
      <c r="E532" s="20">
        <v>-9.5000000000000001E-2</v>
      </c>
      <c r="F532" s="3"/>
      <c r="G532" s="3"/>
      <c r="H532" s="3"/>
      <c r="I532" s="3"/>
      <c r="J532" s="1"/>
      <c r="K532" s="27">
        <f t="shared" si="91"/>
        <v>3.5447899999999999</v>
      </c>
      <c r="L532" s="28">
        <f t="shared" si="92"/>
        <v>4.9504803926319639E-2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7" t="s">
        <v>266</v>
      </c>
      <c r="C533" s="18">
        <v>8.6970799999999997</v>
      </c>
      <c r="D533" s="19">
        <v>0.12145916687067951</v>
      </c>
      <c r="E533" s="20">
        <v>-8.2000000000000003E-2</v>
      </c>
      <c r="F533" s="3"/>
      <c r="G533" s="3"/>
      <c r="H533" s="3"/>
      <c r="I533" s="3"/>
      <c r="J533" s="1"/>
      <c r="K533" s="27">
        <f t="shared" si="91"/>
        <v>8.6970799999999997</v>
      </c>
      <c r="L533" s="28">
        <f t="shared" si="92"/>
        <v>0.12145916687067951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7" t="s">
        <v>488</v>
      </c>
      <c r="C534" s="18">
        <v>7.3095299999999996</v>
      </c>
      <c r="D534" s="19">
        <v>0.10208132200879352</v>
      </c>
      <c r="E534" s="20">
        <v>-8.6729429173680317E-2</v>
      </c>
      <c r="F534" s="3"/>
      <c r="G534" s="3"/>
      <c r="H534" s="3"/>
      <c r="I534" s="3"/>
      <c r="J534" s="1"/>
      <c r="K534" s="27">
        <f t="shared" si="91"/>
        <v>7.3095299999999996</v>
      </c>
      <c r="L534" s="28">
        <f t="shared" si="92"/>
        <v>0.10208132200879352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7" t="s">
        <v>489</v>
      </c>
      <c r="C535" s="18">
        <v>3.7036799999999999</v>
      </c>
      <c r="D535" s="19">
        <v>5.1723783977564691E-2</v>
      </c>
      <c r="E535" s="20">
        <v>-6.8303911959274988E-2</v>
      </c>
      <c r="F535" s="3"/>
      <c r="G535" s="3"/>
      <c r="H535" s="3"/>
      <c r="I535" s="3"/>
      <c r="J535" s="1"/>
      <c r="K535" s="27">
        <f t="shared" si="91"/>
        <v>3.7036799999999999</v>
      </c>
      <c r="L535" s="28">
        <f t="shared" si="92"/>
        <v>5.1723783977564691E-2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32" t="s">
        <v>496</v>
      </c>
      <c r="C536" s="18">
        <v>1.5171700000000001</v>
      </c>
      <c r="D536" s="19">
        <v>2.1188054404603484E-2</v>
      </c>
      <c r="E536" s="20">
        <v>-4.8000000000000001E-2</v>
      </c>
      <c r="F536" s="3"/>
      <c r="G536" s="3"/>
      <c r="H536" s="3"/>
      <c r="I536" s="3"/>
      <c r="J536" s="1"/>
      <c r="K536" s="27">
        <f t="shared" si="91"/>
        <v>1.5171700000000001</v>
      </c>
      <c r="L536" s="28">
        <f t="shared" si="92"/>
        <v>2.1188054404603484E-2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7" t="s">
        <v>427</v>
      </c>
      <c r="C537" s="18">
        <v>2.1014499999999998</v>
      </c>
      <c r="D537" s="19">
        <v>2.9347823202774889E-2</v>
      </c>
      <c r="E537" s="20">
        <v>-0.10676382583834909</v>
      </c>
      <c r="F537" s="3"/>
      <c r="G537" s="3"/>
      <c r="H537" s="3"/>
      <c r="I537" s="3"/>
      <c r="J537" s="1"/>
      <c r="K537" s="27">
        <f t="shared" si="91"/>
        <v>2.1014499999999998</v>
      </c>
      <c r="L537" s="28">
        <f t="shared" si="92"/>
        <v>2.9347823202774889E-2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29" t="s">
        <v>429</v>
      </c>
      <c r="C538" s="18">
        <v>5.6388100000000003</v>
      </c>
      <c r="D538" s="19">
        <v>7.8748863381969167E-2</v>
      </c>
      <c r="E538" s="20">
        <v>-0.11296953674910271</v>
      </c>
      <c r="F538" s="3"/>
      <c r="G538" s="3"/>
      <c r="H538" s="3"/>
      <c r="I538" s="3"/>
      <c r="J538" s="1"/>
      <c r="K538" s="27">
        <f t="shared" si="91"/>
        <v>5.6388100000000003</v>
      </c>
      <c r="L538" s="28">
        <f t="shared" si="92"/>
        <v>7.8748863381969167E-2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7" t="s">
        <v>497</v>
      </c>
      <c r="C539" s="18">
        <v>0.35299000000000003</v>
      </c>
      <c r="D539" s="19">
        <v>4.9296857466737303E-3</v>
      </c>
      <c r="E539" s="20">
        <v>-6.0912795860547653E-2</v>
      </c>
      <c r="F539" s="3"/>
      <c r="G539" s="3"/>
      <c r="H539" s="3"/>
      <c r="I539" s="3"/>
      <c r="J539" s="1"/>
      <c r="K539" s="27">
        <f t="shared" si="91"/>
        <v>0.35299000000000003</v>
      </c>
      <c r="L539" s="28">
        <f t="shared" si="92"/>
        <v>4.9296857466737303E-3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23" t="s">
        <v>13</v>
      </c>
      <c r="C540" s="18">
        <v>48.126639999999995</v>
      </c>
      <c r="D540" s="19">
        <v>0.67211312287401281</v>
      </c>
      <c r="E540" s="20"/>
      <c r="F540" s="3"/>
      <c r="G540" s="3"/>
      <c r="H540" s="3"/>
      <c r="I540" s="3"/>
      <c r="J540" s="24"/>
      <c r="K540" s="27">
        <f>SUM(K529:K539)</f>
        <v>48.126639999999995</v>
      </c>
      <c r="L540" s="28">
        <f t="shared" si="92"/>
        <v>0.67211312287401281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26" t="s">
        <v>504</v>
      </c>
      <c r="C541" s="18"/>
      <c r="D541" s="19"/>
      <c r="E541" s="20"/>
      <c r="F541" s="3"/>
      <c r="G541" s="3"/>
      <c r="H541" s="3"/>
      <c r="I541" s="3"/>
      <c r="J541" s="1"/>
      <c r="K541" s="27"/>
      <c r="L541" s="2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7" t="s">
        <v>491</v>
      </c>
      <c r="C542" s="18">
        <v>5.2197899999999997</v>
      </c>
      <c r="D542" s="19">
        <v>0.14134526024821442</v>
      </c>
      <c r="E542" s="20">
        <v>-0.104</v>
      </c>
      <c r="F542" s="3"/>
      <c r="G542" s="3"/>
      <c r="H542" s="3"/>
      <c r="I542" s="3"/>
      <c r="J542" s="1"/>
      <c r="K542" s="27">
        <f t="shared" ref="K542:K543" si="93">G441/1000</f>
        <v>5.2197899999999997</v>
      </c>
      <c r="L542" s="28">
        <f t="shared" ref="L542:L544" si="94">K542/($I$55/1000)</f>
        <v>0.14134526024821442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7" t="s">
        <v>492</v>
      </c>
      <c r="C543" s="18">
        <v>5.9026499999999995</v>
      </c>
      <c r="D543" s="19">
        <v>0.15983623870004784</v>
      </c>
      <c r="E543" s="20">
        <v>-2.3E-2</v>
      </c>
      <c r="F543" s="3"/>
      <c r="G543" s="3"/>
      <c r="H543" s="3"/>
      <c r="I543" s="3"/>
      <c r="J543" s="1"/>
      <c r="K543" s="27">
        <f t="shared" si="93"/>
        <v>5.9026499999999995</v>
      </c>
      <c r="L543" s="28">
        <f t="shared" si="94"/>
        <v>0.15983623870004784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23" t="s">
        <v>13</v>
      </c>
      <c r="C544" s="18">
        <v>11.122439999999999</v>
      </c>
      <c r="D544" s="19">
        <v>0.30118149894826224</v>
      </c>
      <c r="E544" s="20"/>
      <c r="F544" s="3"/>
      <c r="G544" s="3"/>
      <c r="H544" s="3"/>
      <c r="I544" s="3"/>
      <c r="J544" s="24"/>
      <c r="K544" s="27">
        <f>SUM(K542:K543)</f>
        <v>11.122439999999999</v>
      </c>
      <c r="L544" s="28">
        <f t="shared" si="94"/>
        <v>0.30118149894826224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33"/>
      <c r="D545" s="34"/>
      <c r="E545" s="28"/>
      <c r="F545" s="1"/>
      <c r="G545" s="1"/>
      <c r="H545" s="1"/>
      <c r="I545" s="1"/>
      <c r="J545" s="1"/>
      <c r="K545" s="3"/>
      <c r="L545" s="2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33"/>
      <c r="D546" s="34"/>
      <c r="E546" s="28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33"/>
      <c r="D547" s="34"/>
      <c r="E547" s="28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33"/>
      <c r="D548" s="34"/>
      <c r="E548" s="28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33"/>
      <c r="D549" s="34"/>
      <c r="E549" s="28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33"/>
      <c r="D550" s="34"/>
      <c r="E550" s="28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33"/>
      <c r="D551" s="34"/>
      <c r="E551" s="28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33"/>
      <c r="D552" s="34"/>
      <c r="E552" s="28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33"/>
      <c r="D553" s="34"/>
      <c r="E553" s="28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33"/>
      <c r="D554" s="34"/>
      <c r="E554" s="28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33"/>
      <c r="D555" s="34"/>
      <c r="E555" s="28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33"/>
      <c r="D556" s="34"/>
      <c r="E556" s="28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33"/>
      <c r="D557" s="34"/>
      <c r="E557" s="28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33"/>
      <c r="D558" s="34"/>
      <c r="E558" s="28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33"/>
      <c r="D559" s="34"/>
      <c r="E559" s="28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33"/>
      <c r="D560" s="34"/>
      <c r="E560" s="28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33"/>
      <c r="D561" s="34"/>
      <c r="E561" s="28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33"/>
      <c r="D562" s="34"/>
      <c r="E562" s="28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33"/>
      <c r="D563" s="34"/>
      <c r="E563" s="28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33"/>
      <c r="D564" s="34"/>
      <c r="E564" s="28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33"/>
      <c r="D565" s="34"/>
      <c r="E565" s="28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33"/>
      <c r="D566" s="34"/>
      <c r="E566" s="28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33"/>
      <c r="D567" s="34"/>
      <c r="E567" s="28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33"/>
      <c r="D568" s="34"/>
      <c r="E568" s="28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33"/>
      <c r="D569" s="34"/>
      <c r="E569" s="28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33"/>
      <c r="D570" s="34"/>
      <c r="E570" s="28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33"/>
      <c r="D571" s="34"/>
      <c r="E571" s="28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33"/>
      <c r="D572" s="34"/>
      <c r="E572" s="28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33"/>
      <c r="D573" s="34"/>
      <c r="E573" s="28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33"/>
      <c r="D574" s="34"/>
      <c r="E574" s="28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33"/>
      <c r="D575" s="34"/>
      <c r="E575" s="28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33"/>
      <c r="D576" s="34"/>
      <c r="E576" s="28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33"/>
      <c r="D577" s="34"/>
      <c r="E577" s="28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33"/>
      <c r="D578" s="34"/>
      <c r="E578" s="28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33"/>
      <c r="D579" s="34"/>
      <c r="E579" s="28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33"/>
      <c r="D580" s="34"/>
      <c r="E580" s="28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33"/>
      <c r="D581" s="34"/>
      <c r="E581" s="28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33"/>
      <c r="D582" s="34"/>
      <c r="E582" s="28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33"/>
      <c r="D583" s="34"/>
      <c r="E583" s="28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33"/>
      <c r="D584" s="34"/>
      <c r="E584" s="28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33"/>
      <c r="D585" s="34"/>
      <c r="E585" s="28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33"/>
      <c r="D586" s="34"/>
      <c r="E586" s="28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33"/>
      <c r="D587" s="34"/>
      <c r="E587" s="28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33"/>
      <c r="D588" s="34"/>
      <c r="E588" s="28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33"/>
      <c r="D589" s="34"/>
      <c r="E589" s="28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33"/>
      <c r="D590" s="34"/>
      <c r="E590" s="28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33"/>
      <c r="D591" s="34"/>
      <c r="E591" s="28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33"/>
      <c r="D592" s="34"/>
      <c r="E592" s="28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33"/>
      <c r="D593" s="34"/>
      <c r="E593" s="28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33"/>
      <c r="D594" s="34"/>
      <c r="E594" s="28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33"/>
      <c r="D595" s="34"/>
      <c r="E595" s="28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33"/>
      <c r="D596" s="34"/>
      <c r="E596" s="28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33"/>
      <c r="D597" s="34"/>
      <c r="E597" s="28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33"/>
      <c r="D598" s="34"/>
      <c r="E598" s="28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33"/>
      <c r="D599" s="34"/>
      <c r="E599" s="28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33"/>
      <c r="D600" s="34"/>
      <c r="E600" s="28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33"/>
      <c r="D601" s="34"/>
      <c r="E601" s="28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33"/>
      <c r="D602" s="34"/>
      <c r="E602" s="28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33"/>
      <c r="D603" s="34"/>
      <c r="E603" s="28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33"/>
      <c r="D604" s="34"/>
      <c r="E604" s="28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33"/>
      <c r="D605" s="34"/>
      <c r="E605" s="28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33"/>
      <c r="D606" s="34"/>
      <c r="E606" s="28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33"/>
      <c r="D607" s="34"/>
      <c r="E607" s="28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33"/>
      <c r="D608" s="34"/>
      <c r="E608" s="28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33"/>
      <c r="D609" s="34"/>
      <c r="E609" s="28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33"/>
      <c r="D610" s="34"/>
      <c r="E610" s="28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33"/>
      <c r="D611" s="34"/>
      <c r="E611" s="28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33"/>
      <c r="D612" s="34"/>
      <c r="E612" s="28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33"/>
      <c r="D613" s="34"/>
      <c r="E613" s="28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33"/>
      <c r="D614" s="34"/>
      <c r="E614" s="28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33"/>
      <c r="D615" s="34"/>
      <c r="E615" s="28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33"/>
      <c r="D616" s="34"/>
      <c r="E616" s="28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33"/>
      <c r="D617" s="34"/>
      <c r="E617" s="28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33"/>
      <c r="D618" s="34"/>
      <c r="E618" s="28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33"/>
      <c r="D619" s="34"/>
      <c r="E619" s="28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33"/>
      <c r="D620" s="34"/>
      <c r="E620" s="28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33"/>
      <c r="D621" s="34"/>
      <c r="E621" s="28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33"/>
      <c r="D622" s="34"/>
      <c r="E622" s="28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33"/>
      <c r="D623" s="34"/>
      <c r="E623" s="28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33"/>
      <c r="D624" s="34"/>
      <c r="E624" s="28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33"/>
      <c r="D625" s="34"/>
      <c r="E625" s="28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33"/>
      <c r="D626" s="34"/>
      <c r="E626" s="28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33"/>
      <c r="D627" s="34"/>
      <c r="E627" s="28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33"/>
      <c r="D628" s="34"/>
      <c r="E628" s="28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33"/>
      <c r="D629" s="34"/>
      <c r="E629" s="28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33"/>
      <c r="D630" s="34"/>
      <c r="E630" s="28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33"/>
      <c r="D631" s="34"/>
      <c r="E631" s="28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33"/>
      <c r="D632" s="34"/>
      <c r="E632" s="28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33"/>
      <c r="D633" s="34"/>
      <c r="E633" s="28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33"/>
      <c r="D634" s="34"/>
      <c r="E634" s="28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33"/>
      <c r="D635" s="34"/>
      <c r="E635" s="28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33"/>
      <c r="D636" s="34"/>
      <c r="E636" s="28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33"/>
      <c r="D637" s="34"/>
      <c r="E637" s="28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33"/>
      <c r="D638" s="34"/>
      <c r="E638" s="28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33"/>
      <c r="D639" s="34"/>
      <c r="E639" s="28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33"/>
      <c r="D640" s="34"/>
      <c r="E640" s="28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33"/>
      <c r="D641" s="34"/>
      <c r="E641" s="28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33"/>
      <c r="D642" s="34"/>
      <c r="E642" s="28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33"/>
      <c r="D643" s="34"/>
      <c r="E643" s="28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33"/>
      <c r="D644" s="34"/>
      <c r="E644" s="28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33"/>
      <c r="D645" s="34"/>
      <c r="E645" s="28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33"/>
      <c r="D646" s="34"/>
      <c r="E646" s="28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33"/>
      <c r="D647" s="34"/>
      <c r="E647" s="28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33"/>
      <c r="D648" s="34"/>
      <c r="E648" s="28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33"/>
      <c r="D649" s="34"/>
      <c r="E649" s="28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33"/>
      <c r="D650" s="34"/>
      <c r="E650" s="28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33"/>
      <c r="D651" s="34"/>
      <c r="E651" s="28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33"/>
      <c r="D652" s="34"/>
      <c r="E652" s="28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33"/>
      <c r="D653" s="34"/>
      <c r="E653" s="28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33"/>
      <c r="D654" s="34"/>
      <c r="E654" s="28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33"/>
      <c r="D655" s="34"/>
      <c r="E655" s="28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33"/>
      <c r="D656" s="34"/>
      <c r="E656" s="28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33"/>
      <c r="D657" s="34"/>
      <c r="E657" s="28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33"/>
      <c r="D658" s="34"/>
      <c r="E658" s="28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33"/>
      <c r="D659" s="34"/>
      <c r="E659" s="28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33"/>
      <c r="D660" s="34"/>
      <c r="E660" s="28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33"/>
      <c r="D661" s="34"/>
      <c r="E661" s="28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33"/>
      <c r="D662" s="34"/>
      <c r="E662" s="28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33"/>
      <c r="D663" s="34"/>
      <c r="E663" s="28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33"/>
      <c r="D664" s="34"/>
      <c r="E664" s="28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33"/>
      <c r="D665" s="34"/>
      <c r="E665" s="28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33"/>
      <c r="D666" s="34"/>
      <c r="E666" s="28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33"/>
      <c r="D667" s="34"/>
      <c r="E667" s="28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33"/>
      <c r="D668" s="34"/>
      <c r="E668" s="28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33"/>
      <c r="D669" s="34"/>
      <c r="E669" s="28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33"/>
      <c r="D670" s="34"/>
      <c r="E670" s="28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33"/>
      <c r="D671" s="34"/>
      <c r="E671" s="28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33"/>
      <c r="D672" s="34"/>
      <c r="E672" s="28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33"/>
      <c r="D673" s="34"/>
      <c r="E673" s="28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33"/>
      <c r="D674" s="34"/>
      <c r="E674" s="28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33"/>
      <c r="D675" s="34"/>
      <c r="E675" s="28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33"/>
      <c r="D676" s="34"/>
      <c r="E676" s="28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33"/>
      <c r="D677" s="34"/>
      <c r="E677" s="28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33"/>
      <c r="D678" s="34"/>
      <c r="E678" s="28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33"/>
      <c r="D679" s="34"/>
      <c r="E679" s="28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33"/>
      <c r="D680" s="34"/>
      <c r="E680" s="28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33"/>
      <c r="D681" s="34"/>
      <c r="E681" s="28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33"/>
      <c r="D682" s="34"/>
      <c r="E682" s="28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33"/>
      <c r="D683" s="34"/>
      <c r="E683" s="28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33"/>
      <c r="D684" s="34"/>
      <c r="E684" s="28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33"/>
      <c r="D685" s="34"/>
      <c r="E685" s="28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33"/>
      <c r="D686" s="34"/>
      <c r="E686" s="28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33"/>
      <c r="D687" s="34"/>
      <c r="E687" s="28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33"/>
      <c r="D688" s="34"/>
      <c r="E688" s="28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33"/>
      <c r="D689" s="34"/>
      <c r="E689" s="28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33"/>
      <c r="D690" s="34"/>
      <c r="E690" s="28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33"/>
      <c r="D691" s="34"/>
      <c r="E691" s="28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33"/>
      <c r="D692" s="34"/>
      <c r="E692" s="28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33"/>
      <c r="D693" s="34"/>
      <c r="E693" s="28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33"/>
      <c r="D694" s="34"/>
      <c r="E694" s="28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33"/>
      <c r="D695" s="34"/>
      <c r="E695" s="28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33"/>
      <c r="D696" s="34"/>
      <c r="E696" s="28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33"/>
      <c r="D697" s="34"/>
      <c r="E697" s="28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33"/>
      <c r="D698" s="34"/>
      <c r="E698" s="28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33"/>
      <c r="D699" s="34"/>
      <c r="E699" s="28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33"/>
      <c r="D700" s="34"/>
      <c r="E700" s="28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33"/>
      <c r="D701" s="34"/>
      <c r="E701" s="28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33"/>
      <c r="D702" s="34"/>
      <c r="E702" s="28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33"/>
      <c r="D703" s="34"/>
      <c r="E703" s="28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33"/>
      <c r="D704" s="34"/>
      <c r="E704" s="28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33"/>
      <c r="D705" s="34"/>
      <c r="E705" s="28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33"/>
      <c r="D706" s="34"/>
      <c r="E706" s="28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33"/>
      <c r="D707" s="34"/>
      <c r="E707" s="28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33"/>
      <c r="D708" s="34"/>
      <c r="E708" s="28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33"/>
      <c r="D709" s="34"/>
      <c r="E709" s="28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33"/>
      <c r="D710" s="34"/>
      <c r="E710" s="28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33"/>
      <c r="D711" s="34"/>
      <c r="E711" s="28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33"/>
      <c r="D712" s="34"/>
      <c r="E712" s="28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33"/>
      <c r="D713" s="34"/>
      <c r="E713" s="28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33"/>
      <c r="D714" s="34"/>
      <c r="E714" s="28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33"/>
      <c r="D715" s="34"/>
      <c r="E715" s="28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33"/>
      <c r="D716" s="34"/>
      <c r="E716" s="28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33"/>
      <c r="D717" s="34"/>
      <c r="E717" s="28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33"/>
      <c r="D718" s="34"/>
      <c r="E718" s="28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33"/>
      <c r="D719" s="34"/>
      <c r="E719" s="28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33"/>
      <c r="D720" s="34"/>
      <c r="E720" s="28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33"/>
      <c r="D721" s="34"/>
      <c r="E721" s="28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33"/>
      <c r="D722" s="34"/>
      <c r="E722" s="28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33"/>
      <c r="D723" s="34"/>
      <c r="E723" s="28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33"/>
      <c r="D724" s="34"/>
      <c r="E724" s="28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33"/>
      <c r="D725" s="34"/>
      <c r="E725" s="28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33"/>
      <c r="D726" s="34"/>
      <c r="E726" s="28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33"/>
      <c r="D727" s="34"/>
      <c r="E727" s="28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33"/>
      <c r="D728" s="34"/>
      <c r="E728" s="28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33"/>
      <c r="D729" s="34"/>
      <c r="E729" s="28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33"/>
      <c r="D730" s="34"/>
      <c r="E730" s="28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33"/>
      <c r="D731" s="34"/>
      <c r="E731" s="28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33"/>
      <c r="D732" s="34"/>
      <c r="E732" s="28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33"/>
      <c r="D733" s="34"/>
      <c r="E733" s="28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33"/>
      <c r="D734" s="34"/>
      <c r="E734" s="28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33"/>
      <c r="D735" s="34"/>
      <c r="E735" s="28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33"/>
      <c r="D736" s="34"/>
      <c r="E736" s="28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33"/>
      <c r="D737" s="34"/>
      <c r="E737" s="28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33"/>
      <c r="D738" s="34"/>
      <c r="E738" s="28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33"/>
      <c r="D739" s="34"/>
      <c r="E739" s="28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33"/>
      <c r="D740" s="34"/>
      <c r="E740" s="28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33"/>
      <c r="D741" s="34"/>
      <c r="E741" s="28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33"/>
      <c r="D742" s="34"/>
      <c r="E742" s="28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33"/>
      <c r="D743" s="34"/>
      <c r="E743" s="28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33"/>
      <c r="D744" s="34"/>
      <c r="E744" s="28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33"/>
      <c r="D745" s="34"/>
      <c r="E745" s="28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33"/>
      <c r="D746" s="34"/>
      <c r="E746" s="28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33"/>
      <c r="D747" s="34"/>
      <c r="E747" s="28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33"/>
      <c r="D748" s="34"/>
      <c r="E748" s="28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33"/>
      <c r="D749" s="34"/>
      <c r="E749" s="28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33"/>
      <c r="D750" s="34"/>
      <c r="E750" s="28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33"/>
      <c r="D751" s="34"/>
      <c r="E751" s="28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33"/>
      <c r="D752" s="34"/>
      <c r="E752" s="28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33"/>
      <c r="D753" s="34"/>
      <c r="E753" s="28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33"/>
      <c r="D754" s="34"/>
      <c r="E754" s="28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33"/>
      <c r="D755" s="34"/>
      <c r="E755" s="28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33"/>
      <c r="D756" s="34"/>
      <c r="E756" s="28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33"/>
      <c r="D757" s="34"/>
      <c r="E757" s="28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33"/>
      <c r="D758" s="34"/>
      <c r="E758" s="28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33"/>
      <c r="D759" s="34"/>
      <c r="E759" s="28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33"/>
      <c r="D760" s="34"/>
      <c r="E760" s="28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33"/>
      <c r="D761" s="34"/>
      <c r="E761" s="28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33"/>
      <c r="D762" s="34"/>
      <c r="E762" s="28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33"/>
      <c r="D763" s="34"/>
      <c r="E763" s="28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33"/>
      <c r="D764" s="34"/>
      <c r="E764" s="28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33"/>
      <c r="D765" s="34"/>
      <c r="E765" s="28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33"/>
      <c r="D766" s="34"/>
      <c r="E766" s="28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33"/>
      <c r="D767" s="34"/>
      <c r="E767" s="28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33"/>
      <c r="D768" s="34"/>
      <c r="E768" s="28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33"/>
      <c r="D769" s="34"/>
      <c r="E769" s="28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33"/>
      <c r="D770" s="34"/>
      <c r="E770" s="28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33"/>
      <c r="D771" s="34"/>
      <c r="E771" s="28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33"/>
      <c r="D772" s="34"/>
      <c r="E772" s="28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33"/>
      <c r="D773" s="34"/>
      <c r="E773" s="28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33"/>
      <c r="D774" s="34"/>
      <c r="E774" s="28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33"/>
      <c r="D775" s="34"/>
      <c r="E775" s="28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33"/>
      <c r="D776" s="34"/>
      <c r="E776" s="28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33"/>
      <c r="D777" s="34"/>
      <c r="E777" s="28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33"/>
      <c r="D778" s="34"/>
      <c r="E778" s="28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33"/>
      <c r="D779" s="34"/>
      <c r="E779" s="28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33"/>
      <c r="D780" s="34"/>
      <c r="E780" s="28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33"/>
      <c r="D781" s="34"/>
      <c r="E781" s="28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33"/>
      <c r="D782" s="34"/>
      <c r="E782" s="28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33"/>
      <c r="D783" s="34"/>
      <c r="E783" s="28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33"/>
      <c r="D784" s="34"/>
      <c r="E784" s="28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33"/>
      <c r="D785" s="34"/>
      <c r="E785" s="28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33"/>
      <c r="D786" s="34"/>
      <c r="E786" s="28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33"/>
      <c r="D787" s="34"/>
      <c r="E787" s="28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33"/>
      <c r="D788" s="34"/>
      <c r="E788" s="28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33"/>
      <c r="D789" s="34"/>
      <c r="E789" s="28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33"/>
      <c r="D790" s="34"/>
      <c r="E790" s="28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33"/>
      <c r="D791" s="34"/>
      <c r="E791" s="28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33"/>
      <c r="D792" s="34"/>
      <c r="E792" s="28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33"/>
      <c r="D793" s="34"/>
      <c r="E793" s="28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33"/>
      <c r="D794" s="34"/>
      <c r="E794" s="28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33"/>
      <c r="D795" s="34"/>
      <c r="E795" s="28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33"/>
      <c r="D796" s="34"/>
      <c r="E796" s="28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33"/>
      <c r="D797" s="34"/>
      <c r="E797" s="28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33"/>
      <c r="D798" s="34"/>
      <c r="E798" s="28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33"/>
      <c r="D799" s="34"/>
      <c r="E799" s="28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33"/>
      <c r="D800" s="34"/>
      <c r="E800" s="28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33"/>
      <c r="D801" s="34"/>
      <c r="E801" s="28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33"/>
      <c r="D802" s="34"/>
      <c r="E802" s="28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33"/>
      <c r="D803" s="34"/>
      <c r="E803" s="28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33"/>
      <c r="D804" s="34"/>
      <c r="E804" s="28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33"/>
      <c r="D805" s="34"/>
      <c r="E805" s="28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33"/>
      <c r="D806" s="34"/>
      <c r="E806" s="28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33"/>
      <c r="D807" s="34"/>
      <c r="E807" s="28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33"/>
      <c r="D808" s="34"/>
      <c r="E808" s="28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33"/>
      <c r="D809" s="34"/>
      <c r="E809" s="28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33"/>
      <c r="D810" s="34"/>
      <c r="E810" s="28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33"/>
      <c r="D811" s="34"/>
      <c r="E811" s="28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33"/>
      <c r="D812" s="34"/>
      <c r="E812" s="28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33"/>
      <c r="D813" s="34"/>
      <c r="E813" s="28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33"/>
      <c r="D814" s="34"/>
      <c r="E814" s="28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33"/>
      <c r="D815" s="34"/>
      <c r="E815" s="28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33"/>
      <c r="D816" s="34"/>
      <c r="E816" s="28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33"/>
      <c r="D817" s="34"/>
      <c r="E817" s="28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33"/>
      <c r="D818" s="34"/>
      <c r="E818" s="28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33"/>
      <c r="D819" s="34"/>
      <c r="E819" s="28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33"/>
      <c r="D820" s="34"/>
      <c r="E820" s="28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33"/>
      <c r="D821" s="34"/>
      <c r="E821" s="28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33"/>
      <c r="D822" s="34"/>
      <c r="E822" s="28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33"/>
      <c r="D823" s="34"/>
      <c r="E823" s="28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33"/>
      <c r="D824" s="34"/>
      <c r="E824" s="28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33"/>
      <c r="D825" s="34"/>
      <c r="E825" s="28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33"/>
      <c r="D826" s="34"/>
      <c r="E826" s="28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33"/>
      <c r="D827" s="34"/>
      <c r="E827" s="28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33"/>
      <c r="D828" s="34"/>
      <c r="E828" s="28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33"/>
      <c r="D829" s="34"/>
      <c r="E829" s="28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33"/>
      <c r="D830" s="34"/>
      <c r="E830" s="28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33"/>
      <c r="D831" s="34"/>
      <c r="E831" s="28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33"/>
      <c r="D832" s="34"/>
      <c r="E832" s="28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33"/>
      <c r="D833" s="34"/>
      <c r="E833" s="28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33"/>
      <c r="D834" s="34"/>
      <c r="E834" s="28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33"/>
      <c r="D835" s="34"/>
      <c r="E835" s="28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33"/>
      <c r="D836" s="34"/>
      <c r="E836" s="28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33"/>
      <c r="D837" s="34"/>
      <c r="E837" s="28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33"/>
      <c r="D838" s="34"/>
      <c r="E838" s="28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33"/>
      <c r="D839" s="34"/>
      <c r="E839" s="28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33"/>
      <c r="D840" s="34"/>
      <c r="E840" s="28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33"/>
      <c r="D841" s="34"/>
      <c r="E841" s="28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33"/>
      <c r="D842" s="34"/>
      <c r="E842" s="28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33"/>
      <c r="D843" s="34"/>
      <c r="E843" s="28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33"/>
      <c r="D844" s="34"/>
      <c r="E844" s="28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33"/>
      <c r="D845" s="34"/>
      <c r="E845" s="28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33"/>
      <c r="D846" s="34"/>
      <c r="E846" s="28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33"/>
      <c r="D847" s="34"/>
      <c r="E847" s="28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33"/>
      <c r="D848" s="34"/>
      <c r="E848" s="28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33"/>
      <c r="D849" s="34"/>
      <c r="E849" s="28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33"/>
      <c r="D850" s="34"/>
      <c r="E850" s="28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33"/>
      <c r="D851" s="34"/>
      <c r="E851" s="28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33"/>
      <c r="D852" s="34"/>
      <c r="E852" s="28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33"/>
      <c r="D853" s="34"/>
      <c r="E853" s="28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33"/>
      <c r="D854" s="34"/>
      <c r="E854" s="28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33"/>
      <c r="D855" s="34"/>
      <c r="E855" s="28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33"/>
      <c r="D856" s="34"/>
      <c r="E856" s="28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33"/>
      <c r="D857" s="34"/>
      <c r="E857" s="28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33"/>
      <c r="D858" s="34"/>
      <c r="E858" s="28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33"/>
      <c r="D859" s="34"/>
      <c r="E859" s="28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33"/>
      <c r="D860" s="34"/>
      <c r="E860" s="28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33"/>
      <c r="D861" s="34"/>
      <c r="E861" s="28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33"/>
      <c r="D862" s="34"/>
      <c r="E862" s="28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33"/>
      <c r="D863" s="34"/>
      <c r="E863" s="28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33"/>
      <c r="D864" s="34"/>
      <c r="E864" s="28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33"/>
      <c r="D865" s="34"/>
      <c r="E865" s="28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33"/>
      <c r="D866" s="34"/>
      <c r="E866" s="28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33"/>
      <c r="D867" s="34"/>
      <c r="E867" s="28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33"/>
      <c r="D868" s="34"/>
      <c r="E868" s="28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33"/>
      <c r="D869" s="34"/>
      <c r="E869" s="28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33"/>
      <c r="D870" s="34"/>
      <c r="E870" s="28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33"/>
      <c r="D871" s="34"/>
      <c r="E871" s="28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33"/>
      <c r="D872" s="34"/>
      <c r="E872" s="28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33"/>
      <c r="D873" s="34"/>
      <c r="E873" s="28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33"/>
      <c r="D874" s="34"/>
      <c r="E874" s="28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33"/>
      <c r="D875" s="34"/>
      <c r="E875" s="28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33"/>
      <c r="D876" s="34"/>
      <c r="E876" s="28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33"/>
      <c r="D877" s="34"/>
      <c r="E877" s="28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33"/>
      <c r="D878" s="34"/>
      <c r="E878" s="28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33"/>
      <c r="D879" s="34"/>
      <c r="E879" s="28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33"/>
      <c r="D880" s="34"/>
      <c r="E880" s="28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33"/>
      <c r="D881" s="34"/>
      <c r="E881" s="28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33"/>
      <c r="D882" s="34"/>
      <c r="E882" s="28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33"/>
      <c r="D883" s="34"/>
      <c r="E883" s="28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33"/>
      <c r="D884" s="34"/>
      <c r="E884" s="28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33"/>
      <c r="D885" s="34"/>
      <c r="E885" s="28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33"/>
      <c r="D886" s="34"/>
      <c r="E886" s="28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33"/>
      <c r="D887" s="34"/>
      <c r="E887" s="28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33"/>
      <c r="D888" s="34"/>
      <c r="E888" s="28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33"/>
      <c r="D889" s="34"/>
      <c r="E889" s="28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33"/>
      <c r="D890" s="34"/>
      <c r="E890" s="28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33"/>
      <c r="D891" s="34"/>
      <c r="E891" s="28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33"/>
      <c r="D892" s="34"/>
      <c r="E892" s="28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33"/>
      <c r="D893" s="34"/>
      <c r="E893" s="28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33"/>
      <c r="D894" s="34"/>
      <c r="E894" s="28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33"/>
      <c r="D895" s="34"/>
      <c r="E895" s="28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33"/>
      <c r="D896" s="34"/>
      <c r="E896" s="28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33"/>
      <c r="D897" s="34"/>
      <c r="E897" s="28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33"/>
      <c r="D898" s="34"/>
      <c r="E898" s="28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33"/>
      <c r="D899" s="34"/>
      <c r="E899" s="28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33"/>
      <c r="D900" s="34"/>
      <c r="E900" s="28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33"/>
      <c r="D901" s="34"/>
      <c r="E901" s="28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33"/>
      <c r="D902" s="34"/>
      <c r="E902" s="28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33"/>
      <c r="D903" s="34"/>
      <c r="E903" s="28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33"/>
      <c r="D904" s="34"/>
      <c r="E904" s="28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33"/>
      <c r="D905" s="34"/>
      <c r="E905" s="28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33"/>
      <c r="D906" s="34"/>
      <c r="E906" s="28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33"/>
      <c r="D907" s="34"/>
      <c r="E907" s="28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33"/>
      <c r="D908" s="34"/>
      <c r="E908" s="28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33"/>
      <c r="D909" s="34"/>
      <c r="E909" s="28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33"/>
      <c r="D910" s="34"/>
      <c r="E910" s="28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33"/>
      <c r="D911" s="34"/>
      <c r="E911" s="28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33"/>
      <c r="D912" s="34"/>
      <c r="E912" s="28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33"/>
      <c r="D913" s="34"/>
      <c r="E913" s="28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33"/>
      <c r="D914" s="34"/>
      <c r="E914" s="28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33"/>
      <c r="D915" s="34"/>
      <c r="E915" s="28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33"/>
      <c r="D916" s="34"/>
      <c r="E916" s="28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33"/>
      <c r="D917" s="34"/>
      <c r="E917" s="28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33"/>
      <c r="D918" s="34"/>
      <c r="E918" s="28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33"/>
      <c r="D919" s="34"/>
      <c r="E919" s="28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33"/>
      <c r="D920" s="34"/>
      <c r="E920" s="28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33"/>
      <c r="D921" s="34"/>
      <c r="E921" s="28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33"/>
      <c r="D922" s="34"/>
      <c r="E922" s="28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33"/>
      <c r="D923" s="34"/>
      <c r="E923" s="28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33"/>
      <c r="D924" s="34"/>
      <c r="E924" s="28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33"/>
      <c r="D925" s="34"/>
      <c r="E925" s="28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33"/>
      <c r="D926" s="34"/>
      <c r="E926" s="28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33"/>
      <c r="D927" s="34"/>
      <c r="E927" s="28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33"/>
      <c r="D928" s="34"/>
      <c r="E928" s="28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33"/>
      <c r="D929" s="34"/>
      <c r="E929" s="28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33"/>
      <c r="D930" s="34"/>
      <c r="E930" s="28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33"/>
      <c r="D931" s="34"/>
      <c r="E931" s="28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33"/>
      <c r="D932" s="34"/>
      <c r="E932" s="28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33"/>
      <c r="D933" s="34"/>
      <c r="E933" s="28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33"/>
      <c r="D934" s="34"/>
      <c r="E934" s="28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33"/>
      <c r="D935" s="34"/>
      <c r="E935" s="28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33"/>
      <c r="D936" s="34"/>
      <c r="E936" s="28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33"/>
      <c r="D937" s="34"/>
      <c r="E937" s="28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33"/>
      <c r="D938" s="34"/>
      <c r="E938" s="28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33"/>
      <c r="D939" s="34"/>
      <c r="E939" s="28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33"/>
      <c r="D940" s="34"/>
      <c r="E940" s="28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33"/>
      <c r="D941" s="34"/>
      <c r="E941" s="28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33"/>
      <c r="D942" s="34"/>
      <c r="E942" s="28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33"/>
      <c r="D943" s="34"/>
      <c r="E943" s="28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33"/>
      <c r="D944" s="34"/>
      <c r="E944" s="28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33"/>
      <c r="D945" s="34"/>
      <c r="E945" s="28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33"/>
      <c r="D946" s="34"/>
      <c r="E946" s="28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33"/>
      <c r="D947" s="34"/>
      <c r="E947" s="28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33"/>
      <c r="D948" s="34"/>
      <c r="E948" s="28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33"/>
      <c r="D949" s="34"/>
      <c r="E949" s="28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33"/>
      <c r="D950" s="34"/>
      <c r="E950" s="28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33"/>
      <c r="D951" s="34"/>
      <c r="E951" s="28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33"/>
      <c r="D952" s="34"/>
      <c r="E952" s="28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33"/>
      <c r="D953" s="34"/>
      <c r="E953" s="28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33"/>
      <c r="D954" s="34"/>
      <c r="E954" s="28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33"/>
      <c r="D955" s="34"/>
      <c r="E955" s="28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33"/>
      <c r="D956" s="34"/>
      <c r="E956" s="28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33"/>
      <c r="D957" s="34"/>
      <c r="E957" s="28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33"/>
      <c r="D958" s="34"/>
      <c r="E958" s="28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33"/>
      <c r="D959" s="34"/>
      <c r="E959" s="28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33"/>
      <c r="D960" s="34"/>
      <c r="E960" s="28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33"/>
      <c r="D961" s="34"/>
      <c r="E961" s="28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33"/>
      <c r="D962" s="34"/>
      <c r="E962" s="28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33"/>
      <c r="D963" s="34"/>
      <c r="E963" s="28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33"/>
      <c r="D964" s="34"/>
      <c r="E964" s="28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33"/>
      <c r="D965" s="34"/>
      <c r="E965" s="28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33"/>
      <c r="D966" s="34"/>
      <c r="E966" s="28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33"/>
      <c r="D967" s="34"/>
      <c r="E967" s="28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33"/>
      <c r="D968" s="34"/>
      <c r="E968" s="28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33"/>
      <c r="D969" s="34"/>
      <c r="E969" s="28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33"/>
      <c r="D970" s="34"/>
      <c r="E970" s="28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33"/>
      <c r="D971" s="34"/>
      <c r="E971" s="28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33"/>
      <c r="D972" s="34"/>
      <c r="E972" s="28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33"/>
      <c r="D973" s="34"/>
      <c r="E973" s="28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33"/>
      <c r="D974" s="34"/>
      <c r="E974" s="28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33"/>
      <c r="D975" s="34"/>
      <c r="E975" s="28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33"/>
      <c r="D976" s="34"/>
      <c r="E976" s="28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33"/>
      <c r="D977" s="34"/>
      <c r="E977" s="28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33"/>
      <c r="D978" s="34"/>
      <c r="E978" s="28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33"/>
      <c r="D979" s="34"/>
      <c r="E979" s="28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33"/>
      <c r="D980" s="34"/>
      <c r="E980" s="28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33"/>
      <c r="D981" s="34"/>
      <c r="E981" s="28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33"/>
      <c r="D982" s="34"/>
      <c r="E982" s="28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33"/>
      <c r="D983" s="34"/>
      <c r="E983" s="28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33"/>
      <c r="D984" s="34"/>
      <c r="E984" s="28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33"/>
      <c r="D985" s="34"/>
      <c r="E985" s="28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33"/>
      <c r="D986" s="34"/>
      <c r="E986" s="28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33"/>
      <c r="D987" s="34"/>
      <c r="E987" s="28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33"/>
      <c r="D988" s="34"/>
      <c r="E988" s="28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33"/>
      <c r="D989" s="34"/>
      <c r="E989" s="28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33"/>
      <c r="D990" s="34"/>
      <c r="E990" s="28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33"/>
      <c r="D991" s="34"/>
      <c r="E991" s="28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33"/>
      <c r="D992" s="34"/>
      <c r="E992" s="28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33"/>
      <c r="D993" s="34"/>
      <c r="E993" s="28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33"/>
      <c r="D994" s="34"/>
      <c r="E994" s="28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33"/>
      <c r="D995" s="34"/>
      <c r="E995" s="28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33"/>
      <c r="D996" s="34"/>
      <c r="E996" s="28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33"/>
      <c r="D997" s="34"/>
      <c r="E997" s="28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33"/>
      <c r="D998" s="34"/>
      <c r="E998" s="28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33"/>
      <c r="D999" s="34"/>
      <c r="E999" s="28"/>
      <c r="F999" s="1"/>
      <c r="G999" s="1"/>
      <c r="H999" s="1"/>
      <c r="I999" s="1"/>
      <c r="J999" s="1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33"/>
      <c r="D1000" s="34"/>
      <c r="E1000" s="28"/>
      <c r="F1000" s="1"/>
      <c r="G1000" s="1"/>
      <c r="H1000" s="1"/>
      <c r="I1000" s="1"/>
      <c r="J1000" s="1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D1"/>
    <mergeCell ref="B2:D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2.6640625" defaultRowHeight="15" customHeight="1" x14ac:dyDescent="0.15"/>
  <cols>
    <col min="1" max="1" width="37.83203125" customWidth="1"/>
    <col min="2" max="2" width="7.6640625" customWidth="1"/>
    <col min="3" max="3" width="9.6640625" customWidth="1"/>
    <col min="4" max="26" width="7.6640625" customWidth="1"/>
  </cols>
  <sheetData>
    <row r="1" spans="1:4" x14ac:dyDescent="0.2">
      <c r="A1" s="58" t="s">
        <v>505</v>
      </c>
      <c r="B1" s="57"/>
    </row>
    <row r="2" spans="1:4" x14ac:dyDescent="0.2">
      <c r="A2" s="59" t="s">
        <v>506</v>
      </c>
      <c r="B2" s="60"/>
      <c r="C2" s="35" t="s">
        <v>507</v>
      </c>
      <c r="D2" s="35"/>
    </row>
    <row r="3" spans="1:4" x14ac:dyDescent="0.2">
      <c r="A3" s="36" t="s">
        <v>508</v>
      </c>
      <c r="B3" s="37">
        <v>-7.3279354564363741E-2</v>
      </c>
      <c r="C3" s="38">
        <v>2.6961696537520083</v>
      </c>
    </row>
    <row r="4" spans="1:4" x14ac:dyDescent="0.2">
      <c r="A4" s="38" t="s">
        <v>509</v>
      </c>
      <c r="B4" s="37">
        <v>-0.10570719688229269</v>
      </c>
      <c r="C4" s="38">
        <v>32.82736206304196</v>
      </c>
    </row>
    <row r="5" spans="1:4" x14ac:dyDescent="0.2">
      <c r="A5" s="38" t="s">
        <v>510</v>
      </c>
      <c r="B5" s="37">
        <v>-8.4220935689885645E-2</v>
      </c>
      <c r="C5" s="38">
        <v>2.4979881909127997</v>
      </c>
    </row>
    <row r="6" spans="1:4" x14ac:dyDescent="0.2">
      <c r="A6" s="38" t="s">
        <v>511</v>
      </c>
      <c r="B6" s="37">
        <v>-8.2034241947908648E-2</v>
      </c>
      <c r="C6" s="38">
        <v>2.9258749944348992</v>
      </c>
    </row>
    <row r="7" spans="1:4" x14ac:dyDescent="0.2">
      <c r="A7" s="38" t="s">
        <v>512</v>
      </c>
      <c r="B7" s="37">
        <v>-9.5182279526832447E-2</v>
      </c>
      <c r="C7" s="38">
        <v>39.504339623939984</v>
      </c>
    </row>
    <row r="8" spans="1:4" x14ac:dyDescent="0.2">
      <c r="A8" s="38" t="s">
        <v>513</v>
      </c>
      <c r="B8" s="37">
        <v>-7.6514443464005155E-2</v>
      </c>
      <c r="C8" s="38">
        <v>18.614130594556968</v>
      </c>
    </row>
    <row r="9" spans="1:4" x14ac:dyDescent="0.2">
      <c r="A9" s="38" t="s">
        <v>514</v>
      </c>
      <c r="B9" s="37">
        <v>-9.0412712642687132E-2</v>
      </c>
      <c r="C9" s="38">
        <v>3.3074317407986982</v>
      </c>
    </row>
    <row r="10" spans="1:4" x14ac:dyDescent="0.2">
      <c r="A10" s="38" t="s">
        <v>387</v>
      </c>
      <c r="B10" s="37">
        <v>-0.10589535312113352</v>
      </c>
      <c r="C10" s="38">
        <v>32.650358166768001</v>
      </c>
    </row>
    <row r="11" spans="1:4" x14ac:dyDescent="0.2">
      <c r="A11" s="38" t="s">
        <v>515</v>
      </c>
      <c r="B11" s="37">
        <v>-0.11903558205233344</v>
      </c>
      <c r="C11" s="38">
        <v>5.0111715156876997</v>
      </c>
    </row>
    <row r="12" spans="1:4" x14ac:dyDescent="0.2">
      <c r="A12" s="38" t="s">
        <v>516</v>
      </c>
      <c r="B12" s="37">
        <v>-7.2865173007603645E-2</v>
      </c>
      <c r="C12" s="38">
        <v>4.2544883631930048</v>
      </c>
    </row>
    <row r="13" spans="1:4" x14ac:dyDescent="0.2">
      <c r="A13" s="38" t="s">
        <v>517</v>
      </c>
      <c r="B13" s="37">
        <v>-9.8318179454799592E-2</v>
      </c>
      <c r="C13" s="38">
        <v>4.6309979503189993</v>
      </c>
    </row>
    <row r="14" spans="1:4" x14ac:dyDescent="0.2">
      <c r="A14" s="38" t="s">
        <v>518</v>
      </c>
      <c r="B14" s="37">
        <v>-9.471109384846188E-2</v>
      </c>
      <c r="C14" s="38">
        <v>12.777673641804995</v>
      </c>
    </row>
    <row r="15" spans="1:4" x14ac:dyDescent="0.2">
      <c r="A15" s="38" t="s">
        <v>519</v>
      </c>
      <c r="B15" s="37">
        <v>-0.10029417673144692</v>
      </c>
      <c r="C15" s="38">
        <v>18.264716977308012</v>
      </c>
    </row>
    <row r="16" spans="1:4" x14ac:dyDescent="0.2">
      <c r="A16" s="38" t="s">
        <v>520</v>
      </c>
      <c r="B16" s="37">
        <v>-6.2783643668267719E-2</v>
      </c>
      <c r="C16" s="38">
        <v>1.9638877767281997</v>
      </c>
    </row>
    <row r="17" spans="1:3" x14ac:dyDescent="0.2">
      <c r="A17" s="38" t="s">
        <v>521</v>
      </c>
      <c r="B17" s="37">
        <v>-9.8881431484269977E-2</v>
      </c>
      <c r="C17" s="38">
        <v>10.685768952890996</v>
      </c>
    </row>
    <row r="18" spans="1:3" x14ac:dyDescent="0.2">
      <c r="A18" s="38" t="s">
        <v>522</v>
      </c>
      <c r="B18" s="37">
        <v>-8.2131365648109744E-2</v>
      </c>
      <c r="C18" s="38">
        <v>13.99259894801898</v>
      </c>
    </row>
    <row r="19" spans="1:3" x14ac:dyDescent="0.2">
      <c r="A19" s="38" t="s">
        <v>523</v>
      </c>
      <c r="B19" s="37">
        <v>-8.1341344371437696E-2</v>
      </c>
      <c r="C19" s="38">
        <v>4.3222182253086032</v>
      </c>
    </row>
    <row r="20" spans="1:3" x14ac:dyDescent="0.2">
      <c r="A20" s="38" t="s">
        <v>524</v>
      </c>
      <c r="B20" s="37">
        <v>-7.7123961833233889E-2</v>
      </c>
      <c r="C20" s="38">
        <v>148.62386200668016</v>
      </c>
    </row>
    <row r="21" spans="1:3" ht="15.75" customHeight="1" x14ac:dyDescent="0.2">
      <c r="A21" s="38" t="s">
        <v>525</v>
      </c>
      <c r="B21" s="37">
        <v>-0.19062438401906601</v>
      </c>
      <c r="C21" s="38">
        <v>27.981744369326989</v>
      </c>
    </row>
    <row r="22" spans="1:3" ht="15.75" customHeight="1" x14ac:dyDescent="0.2">
      <c r="A22" s="38" t="s">
        <v>526</v>
      </c>
      <c r="B22" s="37">
        <v>-6.2879689617732715E-2</v>
      </c>
      <c r="C22" s="38">
        <v>2.548035158936699</v>
      </c>
    </row>
    <row r="23" spans="1:3" ht="15.75" customHeight="1" x14ac:dyDescent="0.2">
      <c r="A23" s="38" t="s">
        <v>184</v>
      </c>
      <c r="B23" s="37">
        <v>-6.5700280113689224E-2</v>
      </c>
      <c r="C23" s="38">
        <v>9.518820425168002</v>
      </c>
    </row>
    <row r="24" spans="1:3" ht="15.75" customHeight="1" x14ac:dyDescent="0.2">
      <c r="A24" s="38" t="s">
        <v>527</v>
      </c>
      <c r="B24" s="37">
        <v>-5.6288082710102216E-2</v>
      </c>
      <c r="C24" s="38">
        <v>40.210513633060145</v>
      </c>
    </row>
    <row r="25" spans="1:3" ht="15.75" customHeight="1" x14ac:dyDescent="0.2">
      <c r="A25" s="38" t="s">
        <v>528</v>
      </c>
      <c r="B25" s="37">
        <v>-7.9329975170653877E-2</v>
      </c>
      <c r="C25" s="38">
        <v>17.984639983877031</v>
      </c>
    </row>
    <row r="26" spans="1:3" ht="15.75" customHeight="1" x14ac:dyDescent="0.2">
      <c r="A26" s="38" t="s">
        <v>529</v>
      </c>
      <c r="B26" s="37">
        <v>-7.1039929394310586E-2</v>
      </c>
      <c r="C26" s="38">
        <v>93.337617921740048</v>
      </c>
    </row>
    <row r="27" spans="1:3" ht="15.75" customHeight="1" x14ac:dyDescent="0.2">
      <c r="A27" s="38" t="s">
        <v>530</v>
      </c>
      <c r="B27" s="37">
        <v>-8.4958349154697799E-2</v>
      </c>
      <c r="C27" s="38">
        <v>4.7942441932095932</v>
      </c>
    </row>
    <row r="28" spans="1:3" ht="15.75" customHeight="1" x14ac:dyDescent="0.2">
      <c r="A28" s="38" t="s">
        <v>531</v>
      </c>
      <c r="B28" s="37">
        <v>-0.16179158045054209</v>
      </c>
      <c r="C28" s="38">
        <v>17.085703187757204</v>
      </c>
    </row>
    <row r="29" spans="1:3" ht="15.75" customHeight="1" x14ac:dyDescent="0.2">
      <c r="A29" s="38" t="s">
        <v>532</v>
      </c>
      <c r="B29" s="37">
        <v>-9.5205361657069498E-2</v>
      </c>
      <c r="C29" s="38">
        <v>27.202243581272</v>
      </c>
    </row>
    <row r="30" spans="1:3" ht="15.75" customHeight="1" x14ac:dyDescent="0.2">
      <c r="A30" s="38" t="s">
        <v>533</v>
      </c>
      <c r="B30" s="37">
        <v>-0.13782439320314965</v>
      </c>
      <c r="C30" s="38">
        <v>7.4566867917863036</v>
      </c>
    </row>
    <row r="31" spans="1:3" ht="15.75" customHeight="1" x14ac:dyDescent="0.2">
      <c r="A31" s="38" t="s">
        <v>534</v>
      </c>
      <c r="B31" s="37">
        <v>-0.13562949984029182</v>
      </c>
      <c r="C31" s="38">
        <v>4.5428369178771995</v>
      </c>
    </row>
    <row r="32" spans="1:3" ht="15.75" customHeight="1" x14ac:dyDescent="0.2">
      <c r="A32" s="38" t="s">
        <v>535</v>
      </c>
      <c r="B32" s="37">
        <v>-7.4399898680381105E-2</v>
      </c>
      <c r="C32" s="38">
        <v>8.2005730480000238</v>
      </c>
    </row>
    <row r="33" spans="1:3" ht="15.75" customHeight="1" x14ac:dyDescent="0.2">
      <c r="A33" s="38" t="s">
        <v>536</v>
      </c>
      <c r="B33" s="37">
        <v>-8.4483981920147722E-2</v>
      </c>
      <c r="C33" s="38">
        <v>2.2885784334870038</v>
      </c>
    </row>
    <row r="34" spans="1:3" ht="15.75" customHeight="1" x14ac:dyDescent="0.2">
      <c r="A34" s="38" t="s">
        <v>537</v>
      </c>
      <c r="B34" s="37">
        <v>-8.3397040183578075E-2</v>
      </c>
      <c r="C34" s="38">
        <v>8.3374354313013015</v>
      </c>
    </row>
    <row r="35" spans="1:3" ht="15.75" customHeight="1" x14ac:dyDescent="0.2">
      <c r="A35" s="38" t="s">
        <v>538</v>
      </c>
      <c r="B35" s="37">
        <v>-9.4242903509767384E-2</v>
      </c>
      <c r="C35" s="38">
        <v>6.7883881175173002</v>
      </c>
    </row>
    <row r="36" spans="1:3" ht="15.75" customHeight="1" x14ac:dyDescent="0.2">
      <c r="A36" s="38" t="s">
        <v>539</v>
      </c>
      <c r="B36" s="37">
        <v>-6.303595467163281E-2</v>
      </c>
      <c r="C36" s="38">
        <v>3.9229179980010969</v>
      </c>
    </row>
    <row r="37" spans="1:3" ht="15.75" customHeight="1" x14ac:dyDescent="0.2">
      <c r="A37" s="38" t="s">
        <v>540</v>
      </c>
      <c r="B37" s="37">
        <v>-0.10683361929427182</v>
      </c>
      <c r="C37" s="38">
        <v>9.8559712300895086</v>
      </c>
    </row>
    <row r="38" spans="1:3" ht="15.75" customHeight="1" x14ac:dyDescent="0.2">
      <c r="A38" s="38" t="s">
        <v>541</v>
      </c>
      <c r="B38" s="37">
        <v>-5.7012254273161811E-2</v>
      </c>
      <c r="C38" s="38">
        <v>20.899826509229001</v>
      </c>
    </row>
    <row r="39" spans="1:3" ht="15.75" customHeight="1" x14ac:dyDescent="0.2">
      <c r="A39" s="38" t="s">
        <v>542</v>
      </c>
      <c r="B39" s="37">
        <v>-6.1377520997281887E-2</v>
      </c>
      <c r="C39" s="38">
        <v>3.1010599107640928</v>
      </c>
    </row>
    <row r="40" spans="1:3" ht="15.75" customHeight="1" x14ac:dyDescent="0.2">
      <c r="A40" s="38" t="s">
        <v>543</v>
      </c>
      <c r="B40" s="37">
        <v>-9.1502810764760856E-2</v>
      </c>
      <c r="C40" s="38">
        <v>6.0319001965731047</v>
      </c>
    </row>
    <row r="41" spans="1:3" ht="15.75" customHeight="1" x14ac:dyDescent="0.2">
      <c r="A41" s="38" t="s">
        <v>544</v>
      </c>
      <c r="B41" s="37">
        <v>-7.8244178779368734E-2</v>
      </c>
      <c r="C41" s="38">
        <v>6.8204856449500113</v>
      </c>
    </row>
    <row r="42" spans="1:3" ht="15.75" customHeight="1" x14ac:dyDescent="0.2">
      <c r="A42" s="38" t="s">
        <v>545</v>
      </c>
      <c r="B42" s="37">
        <v>-3.9725288627102007E-2</v>
      </c>
      <c r="C42" s="38">
        <v>1.1475908491397036</v>
      </c>
    </row>
    <row r="43" spans="1:3" ht="15.75" customHeight="1" x14ac:dyDescent="0.2">
      <c r="A43" s="38" t="s">
        <v>546</v>
      </c>
      <c r="B43" s="37">
        <v>-9.062442851010355E-2</v>
      </c>
      <c r="C43" s="38">
        <v>2.2457017155768995</v>
      </c>
    </row>
    <row r="44" spans="1:3" ht="15.75" customHeight="1" x14ac:dyDescent="0.2">
      <c r="A44" s="38" t="s">
        <v>547</v>
      </c>
      <c r="B44" s="37">
        <v>-4.4806288272650652E-2</v>
      </c>
      <c r="C44" s="38">
        <v>9.8675231658820053</v>
      </c>
    </row>
    <row r="45" spans="1:3" ht="15.75" customHeight="1" x14ac:dyDescent="0.2">
      <c r="A45" s="38" t="s">
        <v>548</v>
      </c>
      <c r="B45" s="37">
        <v>-0.10911985655182677</v>
      </c>
      <c r="C45" s="38">
        <v>310.55501318076995</v>
      </c>
    </row>
    <row r="46" spans="1:3" ht="15.75" customHeight="1" x14ac:dyDescent="0.2">
      <c r="A46" s="38" t="s">
        <v>549</v>
      </c>
      <c r="B46" s="37">
        <v>-5.6741884640168494E-2</v>
      </c>
      <c r="C46" s="38">
        <v>6.5145634787259894</v>
      </c>
    </row>
    <row r="47" spans="1:3" ht="15.75" customHeight="1" x14ac:dyDescent="0.2">
      <c r="A47" s="38" t="s">
        <v>550</v>
      </c>
      <c r="B47" s="37">
        <v>-0.11092395760886187</v>
      </c>
      <c r="C47" s="38">
        <v>7.7248056104727993</v>
      </c>
    </row>
    <row r="48" spans="1:3" ht="15.75" customHeight="1" x14ac:dyDescent="0.2">
      <c r="A48" s="38" t="s">
        <v>551</v>
      </c>
      <c r="B48" s="37">
        <v>-7.6945204072155104E-2</v>
      </c>
      <c r="C48" s="38">
        <v>5.3573366997073038</v>
      </c>
    </row>
    <row r="49" spans="1:3" ht="15.75" customHeight="1" x14ac:dyDescent="0.2">
      <c r="A49" s="38" t="s">
        <v>552</v>
      </c>
      <c r="B49" s="37">
        <v>-0.10724605393946107</v>
      </c>
      <c r="C49" s="38">
        <v>45.468222103063965</v>
      </c>
    </row>
    <row r="50" spans="1:3" ht="15.75" customHeight="1" x14ac:dyDescent="0.2">
      <c r="A50" s="38" t="s">
        <v>553</v>
      </c>
      <c r="B50" s="37">
        <v>-5.8379010080929161E-2</v>
      </c>
      <c r="C50" s="38">
        <v>4.5635784221960023</v>
      </c>
    </row>
    <row r="51" spans="1:3" ht="15.75" customHeight="1" x14ac:dyDescent="0.2">
      <c r="A51" s="38" t="s">
        <v>554</v>
      </c>
      <c r="B51" s="37">
        <v>-0.10693210921477792</v>
      </c>
      <c r="C51" s="38">
        <v>3.8449914435864017</v>
      </c>
    </row>
    <row r="52" spans="1:3" ht="15.75" customHeight="1" x14ac:dyDescent="0.2">
      <c r="A52" s="38" t="s">
        <v>555</v>
      </c>
      <c r="B52" s="37">
        <v>-0.12775086292758464</v>
      </c>
      <c r="C52" s="38">
        <v>68.850588265094075</v>
      </c>
    </row>
    <row r="53" spans="1:3" ht="15.75" customHeight="1" x14ac:dyDescent="0.2">
      <c r="A53" s="38" t="s">
        <v>556</v>
      </c>
      <c r="B53" s="37">
        <v>-8.9940825932487645E-2</v>
      </c>
      <c r="C53" s="38">
        <v>3.8133526412104999</v>
      </c>
    </row>
    <row r="54" spans="1:3" ht="15.75" customHeight="1" x14ac:dyDescent="0.2">
      <c r="A54" s="38" t="s">
        <v>557</v>
      </c>
      <c r="B54" s="37">
        <v>-0.10247488849721176</v>
      </c>
      <c r="C54" s="38">
        <v>12.810314769764005</v>
      </c>
    </row>
    <row r="55" spans="1:3" ht="15.75" customHeight="1" x14ac:dyDescent="0.2">
      <c r="A55" s="38" t="s">
        <v>558</v>
      </c>
      <c r="B55" s="37">
        <v>-6.3748558070924388E-2</v>
      </c>
      <c r="C55" s="38">
        <v>2.2782682130445977</v>
      </c>
    </row>
    <row r="56" spans="1:3" ht="15.75" customHeight="1" x14ac:dyDescent="0.2">
      <c r="A56" s="38" t="s">
        <v>559</v>
      </c>
      <c r="B56" s="37">
        <v>-9.9777684429347202E-2</v>
      </c>
      <c r="C56" s="38">
        <v>15.247621893480982</v>
      </c>
    </row>
    <row r="57" spans="1:3" ht="15.75" customHeight="1" x14ac:dyDescent="0.2">
      <c r="A57" s="38" t="s">
        <v>560</v>
      </c>
      <c r="B57" s="37">
        <v>-7.997982222938449E-2</v>
      </c>
      <c r="C57" s="38">
        <v>12.027998582957991</v>
      </c>
    </row>
    <row r="58" spans="1:3" ht="15.75" customHeight="1" x14ac:dyDescent="0.2">
      <c r="A58" s="38" t="s">
        <v>222</v>
      </c>
      <c r="B58" s="37">
        <v>-5.8522537642625827E-2</v>
      </c>
      <c r="C58" s="38">
        <v>2.1684709383774035</v>
      </c>
    </row>
    <row r="59" spans="1:3" ht="15.75" customHeight="1" x14ac:dyDescent="0.2">
      <c r="A59" s="38" t="s">
        <v>561</v>
      </c>
      <c r="B59" s="37">
        <v>-8.9298263670134159E-2</v>
      </c>
      <c r="C59" s="38">
        <v>4.2745062017167967</v>
      </c>
    </row>
    <row r="60" spans="1:3" ht="15.75" customHeight="1" x14ac:dyDescent="0.2">
      <c r="A60" s="38" t="s">
        <v>562</v>
      </c>
      <c r="B60" s="37">
        <v>-9.6180222227516765E-2</v>
      </c>
      <c r="C60" s="38">
        <v>1.6073362731663003</v>
      </c>
    </row>
    <row r="61" spans="1:3" ht="15.75" customHeight="1" x14ac:dyDescent="0.2">
      <c r="A61" s="38" t="s">
        <v>563</v>
      </c>
      <c r="B61" s="37">
        <v>-0.10416180447701662</v>
      </c>
      <c r="C61" s="38">
        <v>1.8838218687946977</v>
      </c>
    </row>
    <row r="62" spans="1:3" ht="15.75" customHeight="1" x14ac:dyDescent="0.2">
      <c r="A62" s="38" t="s">
        <v>564</v>
      </c>
      <c r="B62" s="37">
        <v>-7.2704906905437405E-2</v>
      </c>
      <c r="C62" s="38">
        <v>9.0006864317190036</v>
      </c>
    </row>
    <row r="63" spans="1:3" ht="15.75" customHeight="1" x14ac:dyDescent="0.2">
      <c r="A63" s="38" t="s">
        <v>565</v>
      </c>
      <c r="B63" s="37">
        <v>-8.5172377556528511E-2</v>
      </c>
      <c r="C63" s="38">
        <v>3.6668895963128989</v>
      </c>
    </row>
    <row r="64" spans="1:3" ht="15.75" customHeight="1" x14ac:dyDescent="0.2">
      <c r="A64" s="38" t="s">
        <v>566</v>
      </c>
      <c r="B64" s="37">
        <v>-8.9036667761983157E-2</v>
      </c>
      <c r="C64" s="38">
        <v>7.4414238477520058</v>
      </c>
    </row>
    <row r="65" spans="1:3" ht="15.75" customHeight="1" x14ac:dyDescent="0.2">
      <c r="A65" s="38" t="s">
        <v>567</v>
      </c>
      <c r="B65" s="37">
        <v>-0.10324564283943938</v>
      </c>
      <c r="C65" s="38">
        <v>7.8833092106220022</v>
      </c>
    </row>
    <row r="66" spans="1:3" ht="15.75" customHeight="1" x14ac:dyDescent="0.2">
      <c r="A66" s="38" t="s">
        <v>568</v>
      </c>
      <c r="B66" s="37">
        <v>-8.6005771958136745E-2</v>
      </c>
      <c r="C66" s="38">
        <v>25.205137645347008</v>
      </c>
    </row>
    <row r="67" spans="1:3" ht="15.75" customHeight="1" x14ac:dyDescent="0.2">
      <c r="A67" s="38" t="s">
        <v>569</v>
      </c>
      <c r="B67" s="37">
        <v>-7.7079589397064385E-2</v>
      </c>
      <c r="C67" s="38">
        <v>83.726475833710083</v>
      </c>
    </row>
    <row r="68" spans="1:3" ht="15.75" customHeight="1" x14ac:dyDescent="0.2">
      <c r="A68" s="38" t="s">
        <v>570</v>
      </c>
      <c r="B68" s="37">
        <v>-4.1962260927171702E-2</v>
      </c>
      <c r="C68" s="38">
        <v>3.7719511556570069</v>
      </c>
    </row>
    <row r="69" spans="1:3" ht="15.75" customHeight="1" x14ac:dyDescent="0.2">
      <c r="A69" s="38" t="s">
        <v>487</v>
      </c>
      <c r="B69" s="37">
        <v>-3.8929364369371888E-2</v>
      </c>
      <c r="C69" s="38">
        <v>3.4775983437410218</v>
      </c>
    </row>
    <row r="70" spans="1:3" ht="15.75" customHeight="1" x14ac:dyDescent="0.2">
      <c r="A70" s="38" t="s">
        <v>571</v>
      </c>
      <c r="B70" s="37">
        <v>-2.2504394808073203E-2</v>
      </c>
      <c r="C70" s="38">
        <v>0.67273313828830084</v>
      </c>
    </row>
    <row r="71" spans="1:3" ht="15.75" customHeight="1" x14ac:dyDescent="0.2">
      <c r="A71" s="38" t="s">
        <v>572</v>
      </c>
      <c r="B71" s="37">
        <v>-7.9700847275696707E-2</v>
      </c>
      <c r="C71" s="38">
        <v>351.18630973850941</v>
      </c>
    </row>
    <row r="72" spans="1:3" ht="15.75" customHeight="1" x14ac:dyDescent="0.2">
      <c r="A72" s="38" t="s">
        <v>573</v>
      </c>
      <c r="B72" s="37">
        <v>-7.4916433245178604E-2</v>
      </c>
      <c r="C72" s="38">
        <v>5.9366332460348872</v>
      </c>
    </row>
    <row r="73" spans="1:3" ht="15.75" customHeight="1" x14ac:dyDescent="0.2">
      <c r="A73" s="38" t="s">
        <v>237</v>
      </c>
      <c r="B73" s="37">
        <v>-8.8350018068875213E-2</v>
      </c>
      <c r="C73" s="38">
        <v>83.437205658419998</v>
      </c>
    </row>
    <row r="74" spans="1:3" ht="15.75" customHeight="1" x14ac:dyDescent="0.2">
      <c r="A74" s="38" t="s">
        <v>262</v>
      </c>
      <c r="B74" s="37">
        <v>-4.5685223803822672E-2</v>
      </c>
      <c r="C74" s="38">
        <v>2.8577463030381978</v>
      </c>
    </row>
    <row r="75" spans="1:3" ht="15.75" customHeight="1" x14ac:dyDescent="0.2">
      <c r="A75" s="38" t="s">
        <v>574</v>
      </c>
      <c r="B75" s="37">
        <v>-4.8920037789300319E-2</v>
      </c>
      <c r="C75" s="38">
        <v>1.7432279281651972</v>
      </c>
    </row>
    <row r="76" spans="1:3" ht="15.75" customHeight="1" x14ac:dyDescent="0.2">
      <c r="A76" s="38" t="s">
        <v>575</v>
      </c>
      <c r="B76" s="37">
        <v>-0.11420056509741972</v>
      </c>
      <c r="C76" s="38">
        <v>110.58159065992891</v>
      </c>
    </row>
    <row r="77" spans="1:3" ht="15.75" customHeight="1" x14ac:dyDescent="0.2">
      <c r="A77" s="38" t="s">
        <v>576</v>
      </c>
      <c r="B77" s="37">
        <v>-5.3033894514116664E-2</v>
      </c>
      <c r="C77" s="38">
        <v>3.260423763303308</v>
      </c>
    </row>
    <row r="78" spans="1:3" ht="15.75" customHeight="1" x14ac:dyDescent="0.2">
      <c r="A78" s="38" t="s">
        <v>577</v>
      </c>
      <c r="B78" s="37">
        <v>-5.876312901192815E-2</v>
      </c>
      <c r="C78" s="38">
        <v>4.0532254993789962</v>
      </c>
    </row>
    <row r="79" spans="1:3" ht="15.75" customHeight="1" x14ac:dyDescent="0.2">
      <c r="A79" s="38" t="s">
        <v>578</v>
      </c>
      <c r="B79" s="37">
        <v>-4.8779181222302737E-2</v>
      </c>
      <c r="C79" s="38">
        <v>11.042568697445006</v>
      </c>
    </row>
    <row r="80" spans="1:3" ht="15.75" customHeight="1" x14ac:dyDescent="0.2">
      <c r="A80" s="38" t="s">
        <v>579</v>
      </c>
      <c r="B80" s="37">
        <v>-4.8185450251366557E-2</v>
      </c>
      <c r="C80" s="38">
        <v>2.8644448831582991</v>
      </c>
    </row>
    <row r="81" spans="1:3" ht="15.75" customHeight="1" x14ac:dyDescent="0.2">
      <c r="A81" s="38" t="s">
        <v>580</v>
      </c>
      <c r="B81" s="37">
        <v>-5.9981613602457684E-2</v>
      </c>
      <c r="C81" s="38">
        <v>14.908412351328991</v>
      </c>
    </row>
    <row r="82" spans="1:3" ht="15.75" customHeight="1" x14ac:dyDescent="0.2">
      <c r="A82" s="38" t="s">
        <v>25</v>
      </c>
      <c r="B82" s="37">
        <v>-6.3391833805972575E-2</v>
      </c>
      <c r="C82" s="38">
        <v>6.0383241488210047</v>
      </c>
    </row>
    <row r="83" spans="1:3" ht="15.75" customHeight="1" x14ac:dyDescent="0.2">
      <c r="A83" s="38" t="s">
        <v>581</v>
      </c>
      <c r="B83" s="37">
        <v>-6.8187410498051326E-2</v>
      </c>
      <c r="C83" s="38">
        <v>2.6738278355578018</v>
      </c>
    </row>
    <row r="84" spans="1:3" ht="15.75" customHeight="1" x14ac:dyDescent="0.2">
      <c r="A84" s="38" t="s">
        <v>582</v>
      </c>
      <c r="B84" s="37">
        <v>-9.2805484685756667E-2</v>
      </c>
      <c r="C84" s="38">
        <v>80.180943505980167</v>
      </c>
    </row>
    <row r="85" spans="1:3" ht="15.75" customHeight="1" x14ac:dyDescent="0.2">
      <c r="A85" s="38" t="s">
        <v>583</v>
      </c>
      <c r="B85" s="37">
        <v>-8.0917556852161066E-2</v>
      </c>
      <c r="C85" s="38">
        <v>9.8226193238280075</v>
      </c>
    </row>
    <row r="86" spans="1:3" ht="15.75" customHeight="1" x14ac:dyDescent="0.2">
      <c r="A86" s="38" t="s">
        <v>584</v>
      </c>
      <c r="B86" s="37">
        <v>-8.8209874859644599E-2</v>
      </c>
      <c r="C86" s="38">
        <v>2.9737635330543952</v>
      </c>
    </row>
    <row r="87" spans="1:3" ht="15.75" customHeight="1" x14ac:dyDescent="0.2">
      <c r="A87" s="38" t="s">
        <v>585</v>
      </c>
      <c r="B87" s="37">
        <v>-5.5695142035973477E-2</v>
      </c>
      <c r="C87" s="38">
        <v>4.8586174711020078</v>
      </c>
    </row>
    <row r="88" spans="1:3" ht="15.75" customHeight="1" x14ac:dyDescent="0.2">
      <c r="A88" s="38" t="s">
        <v>288</v>
      </c>
      <c r="B88" s="37">
        <v>-9.089955991870291E-2</v>
      </c>
      <c r="C88" s="38">
        <v>3.0539556304933981</v>
      </c>
    </row>
    <row r="89" spans="1:3" ht="15.75" customHeight="1" x14ac:dyDescent="0.2">
      <c r="A89" s="38" t="s">
        <v>586</v>
      </c>
      <c r="B89" s="37">
        <v>-5.7614074850000141E-2</v>
      </c>
      <c r="C89" s="38">
        <v>128.8485722252899</v>
      </c>
    </row>
    <row r="90" spans="1:3" ht="15.75" customHeight="1" x14ac:dyDescent="0.2">
      <c r="A90" s="38" t="s">
        <v>587</v>
      </c>
      <c r="B90" s="37">
        <v>-8.9052834833883487E-2</v>
      </c>
      <c r="C90" s="38">
        <v>3.8271761128109958</v>
      </c>
    </row>
    <row r="91" spans="1:3" ht="15.75" customHeight="1" x14ac:dyDescent="0.2">
      <c r="A91" s="38" t="s">
        <v>588</v>
      </c>
      <c r="B91" s="37">
        <v>-7.7081225295668077E-2</v>
      </c>
      <c r="C91" s="38">
        <v>1.8459365590877006</v>
      </c>
    </row>
    <row r="92" spans="1:3" ht="15.75" customHeight="1" x14ac:dyDescent="0.2">
      <c r="A92" s="38" t="s">
        <v>589</v>
      </c>
      <c r="B92" s="37">
        <v>-6.1940499517451397E-2</v>
      </c>
      <c r="C92" s="38">
        <v>3.1938009518202932</v>
      </c>
    </row>
    <row r="93" spans="1:3" ht="15.75" customHeight="1" x14ac:dyDescent="0.2">
      <c r="A93" s="38" t="s">
        <v>203</v>
      </c>
      <c r="B93" s="37">
        <v>-7.4543698791785684E-2</v>
      </c>
      <c r="C93" s="38">
        <v>11.148028677422985</v>
      </c>
    </row>
    <row r="94" spans="1:3" ht="15.75" customHeight="1" x14ac:dyDescent="0.2">
      <c r="A94" s="38" t="s">
        <v>590</v>
      </c>
      <c r="B94" s="37">
        <v>-7.185884922782515E-2</v>
      </c>
      <c r="C94" s="38">
        <v>22.95311669127301</v>
      </c>
    </row>
    <row r="95" spans="1:3" ht="15.75" customHeight="1" x14ac:dyDescent="0.2">
      <c r="A95" s="38" t="s">
        <v>591</v>
      </c>
      <c r="B95" s="37">
        <v>-7.3657862329143287E-2</v>
      </c>
      <c r="C95" s="38">
        <v>2.8207385010530999</v>
      </c>
    </row>
    <row r="96" spans="1:3" ht="15.75" customHeight="1" x14ac:dyDescent="0.2">
      <c r="A96" s="38" t="s">
        <v>592</v>
      </c>
      <c r="B96" s="37">
        <v>-8.5182308872361778E-2</v>
      </c>
      <c r="C96" s="38">
        <v>3.8251351956724022</v>
      </c>
    </row>
    <row r="97" spans="1:3" ht="15.75" customHeight="1" x14ac:dyDescent="0.2">
      <c r="A97" s="38" t="s">
        <v>593</v>
      </c>
      <c r="B97" s="37">
        <v>-8.0483683250572424E-2</v>
      </c>
      <c r="C97" s="38">
        <v>7.2614756242490159</v>
      </c>
    </row>
    <row r="98" spans="1:3" ht="15.75" customHeight="1" x14ac:dyDescent="0.2">
      <c r="A98" s="38" t="s">
        <v>594</v>
      </c>
      <c r="B98" s="37">
        <v>-7.4057351687210726E-2</v>
      </c>
      <c r="C98" s="38">
        <v>73.706693837489865</v>
      </c>
    </row>
    <row r="99" spans="1:3" ht="15.75" customHeight="1" x14ac:dyDescent="0.2">
      <c r="A99" s="38" t="s">
        <v>595</v>
      </c>
      <c r="B99" s="37">
        <v>-6.0333126247120061E-2</v>
      </c>
      <c r="C99" s="38">
        <v>18.977232979442022</v>
      </c>
    </row>
    <row r="100" spans="1:3" ht="15.75" customHeight="1" x14ac:dyDescent="0.2">
      <c r="A100" s="38" t="s">
        <v>596</v>
      </c>
      <c r="B100" s="37">
        <v>-0.16319761515002007</v>
      </c>
      <c r="C100" s="38">
        <v>283.74968401025012</v>
      </c>
    </row>
    <row r="101" spans="1:3" ht="15.75" customHeight="1" x14ac:dyDescent="0.2">
      <c r="A101" s="38" t="s">
        <v>597</v>
      </c>
      <c r="B101" s="37">
        <v>-5.9698397388142532E-2</v>
      </c>
      <c r="C101" s="38">
        <v>2.5590621625138041</v>
      </c>
    </row>
    <row r="102" spans="1:3" ht="15.75" customHeight="1" x14ac:dyDescent="0.2">
      <c r="A102" s="38" t="s">
        <v>598</v>
      </c>
      <c r="B102" s="37">
        <v>-5.6156957839304522E-2</v>
      </c>
      <c r="C102" s="38">
        <v>4.2961193802433115</v>
      </c>
    </row>
    <row r="103" spans="1:3" ht="15.75" customHeight="1" x14ac:dyDescent="0.2">
      <c r="A103" s="38" t="s">
        <v>599</v>
      </c>
      <c r="B103" s="37">
        <v>-9.1679516588718868E-2</v>
      </c>
      <c r="C103" s="38">
        <v>4.7132062145952034</v>
      </c>
    </row>
    <row r="104" spans="1:3" ht="15.75" customHeight="1" x14ac:dyDescent="0.2">
      <c r="A104" s="38" t="s">
        <v>315</v>
      </c>
      <c r="B104" s="37">
        <v>-8.0672145892908165E-2</v>
      </c>
      <c r="C104" s="38">
        <v>9.5825004447849977</v>
      </c>
    </row>
    <row r="105" spans="1:3" ht="15.75" customHeight="1" x14ac:dyDescent="0.2">
      <c r="A105" s="38" t="s">
        <v>600</v>
      </c>
      <c r="B105" s="37">
        <v>-7.6201350159673553E-2</v>
      </c>
      <c r="C105" s="38">
        <v>20.113040308173993</v>
      </c>
    </row>
    <row r="106" spans="1:3" ht="15.75" customHeight="1" x14ac:dyDescent="0.2">
      <c r="A106" s="38" t="s">
        <v>601</v>
      </c>
      <c r="B106" s="37">
        <v>-0.10449024068324519</v>
      </c>
      <c r="C106" s="38">
        <v>5.4056585620136985</v>
      </c>
    </row>
    <row r="107" spans="1:3" ht="15.75" customHeight="1" x14ac:dyDescent="0.2">
      <c r="A107" s="38" t="s">
        <v>602</v>
      </c>
      <c r="B107" s="37">
        <v>-0.10227024675398955</v>
      </c>
      <c r="C107" s="38">
        <v>7.7567189466211062</v>
      </c>
    </row>
    <row r="108" spans="1:3" ht="15.75" customHeight="1" x14ac:dyDescent="0.2">
      <c r="A108" s="38" t="s">
        <v>603</v>
      </c>
      <c r="B108" s="37">
        <v>-7.6079490276575679E-2</v>
      </c>
      <c r="C108" s="38">
        <v>3.1938892340233949</v>
      </c>
    </row>
    <row r="109" spans="1:3" ht="15.75" customHeight="1" x14ac:dyDescent="0.2">
      <c r="A109" s="38" t="s">
        <v>604</v>
      </c>
      <c r="B109" s="37">
        <v>-6.476239626349567E-2</v>
      </c>
      <c r="C109" s="38">
        <v>14.103418823247978</v>
      </c>
    </row>
    <row r="110" spans="1:3" ht="15.75" customHeight="1" x14ac:dyDescent="0.2">
      <c r="A110" s="38" t="s">
        <v>605</v>
      </c>
      <c r="B110" s="37">
        <v>-6.1032007266994204E-2</v>
      </c>
      <c r="C110" s="38">
        <v>3.3670762007714004</v>
      </c>
    </row>
    <row r="111" spans="1:3" ht="15.75" customHeight="1" x14ac:dyDescent="0.2">
      <c r="A111" s="38" t="s">
        <v>606</v>
      </c>
      <c r="B111" s="37">
        <v>-0.13118831936718545</v>
      </c>
      <c r="C111" s="38">
        <v>13.077798149426002</v>
      </c>
    </row>
    <row r="112" spans="1:3" ht="15.75" customHeight="1" x14ac:dyDescent="0.2">
      <c r="A112" s="38" t="s">
        <v>607</v>
      </c>
      <c r="B112" s="37">
        <v>-9.7535768684567037E-2</v>
      </c>
      <c r="C112" s="38">
        <v>3.1954971306373992</v>
      </c>
    </row>
    <row r="113" spans="1:3" ht="15.75" customHeight="1" x14ac:dyDescent="0.2">
      <c r="A113" s="38" t="s">
        <v>608</v>
      </c>
      <c r="B113" s="37">
        <v>-0.12410195227596443</v>
      </c>
      <c r="C113" s="38">
        <v>13.779629688132005</v>
      </c>
    </row>
    <row r="114" spans="1:3" ht="15.75" customHeight="1" x14ac:dyDescent="0.2">
      <c r="A114" s="38" t="s">
        <v>609</v>
      </c>
      <c r="B114" s="37">
        <v>-8.6170341865427269E-2</v>
      </c>
      <c r="C114" s="38">
        <v>10.04068246674899</v>
      </c>
    </row>
    <row r="115" spans="1:3" ht="15.75" customHeight="1" x14ac:dyDescent="0.2">
      <c r="A115" s="38" t="s">
        <v>241</v>
      </c>
      <c r="B115" s="37">
        <v>-6.4618182266297897E-2</v>
      </c>
      <c r="C115" s="38">
        <v>5.6704388047419911</v>
      </c>
    </row>
    <row r="116" spans="1:3" ht="15.75" customHeight="1" x14ac:dyDescent="0.2">
      <c r="A116" s="38" t="s">
        <v>610</v>
      </c>
      <c r="B116" s="37">
        <v>-9.0955784866290412E-2</v>
      </c>
      <c r="C116" s="38">
        <v>2.7987142686414046</v>
      </c>
    </row>
    <row r="117" spans="1:3" ht="15.75" customHeight="1" x14ac:dyDescent="0.2">
      <c r="A117" s="38" t="s">
        <v>317</v>
      </c>
      <c r="B117" s="37">
        <v>-5.2816434407777058E-2</v>
      </c>
      <c r="C117" s="38">
        <v>4.9766913901540022</v>
      </c>
    </row>
    <row r="118" spans="1:3" ht="15.75" customHeight="1" x14ac:dyDescent="0.2">
      <c r="A118" s="38" t="s">
        <v>611</v>
      </c>
      <c r="B118" s="37">
        <v>-0.12526840743440582</v>
      </c>
      <c r="C118" s="38">
        <v>2.6566464256565965</v>
      </c>
    </row>
    <row r="119" spans="1:3" ht="15.75" customHeight="1" x14ac:dyDescent="0.2">
      <c r="A119" s="38" t="s">
        <v>612</v>
      </c>
      <c r="B119" s="37">
        <v>-5.616803531959047E-2</v>
      </c>
      <c r="C119" s="38">
        <v>7.3151562235180023</v>
      </c>
    </row>
    <row r="120" spans="1:3" ht="15.75" customHeight="1" x14ac:dyDescent="0.2">
      <c r="A120" s="38" t="s">
        <v>329</v>
      </c>
      <c r="B120" s="37">
        <v>-3.1953476380761736E-2</v>
      </c>
      <c r="C120" s="38">
        <v>5.1555876196289887</v>
      </c>
    </row>
    <row r="121" spans="1:3" ht="15.75" customHeight="1" x14ac:dyDescent="0.2">
      <c r="A121" s="38" t="s">
        <v>613</v>
      </c>
      <c r="B121" s="37">
        <v>-7.1506829498970026E-2</v>
      </c>
      <c r="C121" s="38">
        <v>4.4310023103337954</v>
      </c>
    </row>
    <row r="122" spans="1:3" ht="15.75" customHeight="1" x14ac:dyDescent="0.2">
      <c r="A122" s="38" t="s">
        <v>614</v>
      </c>
      <c r="B122" s="37">
        <v>-0.14173241386730051</v>
      </c>
      <c r="C122" s="38">
        <v>18.114115825096007</v>
      </c>
    </row>
    <row r="123" spans="1:3" ht="15.75" customHeight="1" x14ac:dyDescent="0.2">
      <c r="A123" s="38" t="s">
        <v>615</v>
      </c>
      <c r="B123" s="37">
        <v>-8.2208614167256222E-2</v>
      </c>
      <c r="C123" s="38">
        <v>4.0169210819136936</v>
      </c>
    </row>
    <row r="124" spans="1:3" ht="15.75" customHeight="1" x14ac:dyDescent="0.2">
      <c r="A124" s="38" t="s">
        <v>616</v>
      </c>
      <c r="B124" s="37">
        <v>-7.2109326894698955E-2</v>
      </c>
      <c r="C124" s="38">
        <v>2.7763520044015024</v>
      </c>
    </row>
    <row r="125" spans="1:3" ht="15.75" customHeight="1" x14ac:dyDescent="0.2">
      <c r="A125" s="38" t="s">
        <v>617</v>
      </c>
      <c r="B125" s="37">
        <v>-9.9488823771307966E-2</v>
      </c>
      <c r="C125" s="38">
        <v>3.891565369840599</v>
      </c>
    </row>
    <row r="126" spans="1:3" ht="15.75" customHeight="1" x14ac:dyDescent="0.2">
      <c r="A126" s="38" t="s">
        <v>618</v>
      </c>
      <c r="B126" s="37">
        <v>-7.5213042814009867E-2</v>
      </c>
      <c r="C126" s="38">
        <v>7.0419342515810115</v>
      </c>
    </row>
    <row r="127" spans="1:3" ht="15.75" customHeight="1" x14ac:dyDescent="0.2">
      <c r="A127" s="38" t="s">
        <v>436</v>
      </c>
      <c r="B127" s="37">
        <v>-7.8200516715603796E-2</v>
      </c>
      <c r="C127" s="38">
        <v>4.124461904390003</v>
      </c>
    </row>
    <row r="128" spans="1:3" ht="15.75" customHeight="1" x14ac:dyDescent="0.2">
      <c r="A128" s="38" t="s">
        <v>619</v>
      </c>
      <c r="B128" s="37">
        <v>-7.1227672878572124E-2</v>
      </c>
      <c r="C128" s="38">
        <v>11.447157444628999</v>
      </c>
    </row>
    <row r="129" spans="1:3" ht="15.75" customHeight="1" x14ac:dyDescent="0.2">
      <c r="A129" s="38" t="s">
        <v>620</v>
      </c>
      <c r="B129" s="37">
        <v>-7.1929687443063384E-2</v>
      </c>
      <c r="C129" s="38">
        <v>17.881772925550024</v>
      </c>
    </row>
    <row r="130" spans="1:3" ht="15.75" customHeight="1" x14ac:dyDescent="0.2">
      <c r="A130" s="38" t="s">
        <v>621</v>
      </c>
      <c r="B130" s="37">
        <v>-7.1156451550954958E-2</v>
      </c>
      <c r="C130" s="38">
        <v>1.7311033267281033</v>
      </c>
    </row>
    <row r="131" spans="1:3" ht="15.75" customHeight="1" x14ac:dyDescent="0.2">
      <c r="A131" s="38" t="s">
        <v>622</v>
      </c>
      <c r="B131" s="37">
        <v>-7.6972931697316449E-2</v>
      </c>
      <c r="C131" s="38">
        <v>4.8889585466889969</v>
      </c>
    </row>
    <row r="132" spans="1:3" ht="15.75" customHeight="1" x14ac:dyDescent="0.2">
      <c r="A132" s="38" t="s">
        <v>623</v>
      </c>
      <c r="B132" s="37">
        <v>-7.6920395068034497E-2</v>
      </c>
      <c r="C132" s="38">
        <v>4.3704989642880037</v>
      </c>
    </row>
    <row r="133" spans="1:3" ht="15.75" customHeight="1" x14ac:dyDescent="0.2">
      <c r="A133" s="38" t="s">
        <v>624</v>
      </c>
      <c r="B133" s="37">
        <v>-0.12048136493484274</v>
      </c>
      <c r="C133" s="38">
        <v>3.168252391110304</v>
      </c>
    </row>
    <row r="134" spans="1:3" ht="15.75" customHeight="1" x14ac:dyDescent="0.2">
      <c r="A134" s="38" t="s">
        <v>625</v>
      </c>
      <c r="B134" s="37">
        <v>-0.10024068749663373</v>
      </c>
      <c r="C134" s="38">
        <v>5.2082211596528012</v>
      </c>
    </row>
    <row r="135" spans="1:3" ht="15.75" customHeight="1" x14ac:dyDescent="0.2">
      <c r="A135" s="38" t="s">
        <v>626</v>
      </c>
      <c r="B135" s="37">
        <v>-7.5960534815139757E-2</v>
      </c>
      <c r="C135" s="38">
        <v>2.3785652651692004</v>
      </c>
    </row>
    <row r="136" spans="1:3" ht="15.75" customHeight="1" x14ac:dyDescent="0.2">
      <c r="A136" s="38" t="s">
        <v>319</v>
      </c>
      <c r="B136" s="37">
        <v>-6.1193782491582249E-2</v>
      </c>
      <c r="C136" s="38">
        <v>2.6175033299470982</v>
      </c>
    </row>
    <row r="137" spans="1:3" ht="15.75" customHeight="1" x14ac:dyDescent="0.2">
      <c r="A137" s="38" t="s">
        <v>627</v>
      </c>
      <c r="B137" s="37">
        <v>-6.0840428711468997E-2</v>
      </c>
      <c r="C137" s="38">
        <v>1.711797035461494</v>
      </c>
    </row>
    <row r="138" spans="1:3" ht="15.75" customHeight="1" x14ac:dyDescent="0.2">
      <c r="A138" s="38" t="s">
        <v>628</v>
      </c>
      <c r="B138" s="37">
        <v>-8.9505563754713857E-2</v>
      </c>
      <c r="C138" s="38">
        <v>2.968585414450402</v>
      </c>
    </row>
    <row r="139" spans="1:3" ht="15.75" customHeight="1" x14ac:dyDescent="0.2">
      <c r="A139" s="38" t="s">
        <v>629</v>
      </c>
      <c r="B139" s="37">
        <v>-0.16116772201391738</v>
      </c>
      <c r="C139" s="38">
        <v>77.387470938914021</v>
      </c>
    </row>
    <row r="140" spans="1:3" ht="15.75" customHeight="1" x14ac:dyDescent="0.2">
      <c r="A140" s="38" t="s">
        <v>630</v>
      </c>
      <c r="B140" s="37">
        <v>-7.5973586101813262E-2</v>
      </c>
      <c r="C140" s="38">
        <v>1.5474979914738007</v>
      </c>
    </row>
    <row r="141" spans="1:3" ht="15.75" customHeight="1" x14ac:dyDescent="0.2">
      <c r="A141" s="38" t="s">
        <v>631</v>
      </c>
      <c r="B141" s="37">
        <v>-5.479208630290866E-2</v>
      </c>
      <c r="C141" s="38">
        <v>1.2714951224239996</v>
      </c>
    </row>
    <row r="142" spans="1:3" ht="15.75" customHeight="1" x14ac:dyDescent="0.2">
      <c r="A142" s="38" t="s">
        <v>632</v>
      </c>
      <c r="B142" s="37">
        <v>-0.1090989077550143</v>
      </c>
      <c r="C142" s="38">
        <v>5.6827119832700106</v>
      </c>
    </row>
    <row r="143" spans="1:3" ht="15.75" customHeight="1" x14ac:dyDescent="0.2">
      <c r="A143" s="38" t="s">
        <v>633</v>
      </c>
      <c r="B143" s="37">
        <v>-8.9437938574500331E-2</v>
      </c>
      <c r="C143" s="38">
        <v>13.440605790540985</v>
      </c>
    </row>
    <row r="144" spans="1:3" ht="15.75" customHeight="1" x14ac:dyDescent="0.2">
      <c r="A144" s="38" t="s">
        <v>634</v>
      </c>
      <c r="B144" s="37">
        <v>-0.12480178149457055</v>
      </c>
      <c r="C144" s="38">
        <v>35.307594818369012</v>
      </c>
    </row>
    <row r="145" spans="1:3" ht="15.75" customHeight="1" x14ac:dyDescent="0.2">
      <c r="A145" s="38" t="s">
        <v>635</v>
      </c>
      <c r="B145" s="37">
        <v>-8.0472062147436629E-2</v>
      </c>
      <c r="C145" s="38">
        <v>4.0082891997427055</v>
      </c>
    </row>
    <row r="146" spans="1:3" ht="15.75" customHeight="1" x14ac:dyDescent="0.2">
      <c r="A146" s="38" t="s">
        <v>636</v>
      </c>
      <c r="B146" s="37">
        <v>-8.3409110713063672E-2</v>
      </c>
      <c r="C146" s="38">
        <v>22.603186356043011</v>
      </c>
    </row>
    <row r="147" spans="1:3" ht="15.75" customHeight="1" x14ac:dyDescent="0.2">
      <c r="A147" s="38" t="s">
        <v>637</v>
      </c>
      <c r="B147" s="37">
        <v>-5.3030751756235617E-2</v>
      </c>
      <c r="C147" s="38">
        <v>8.5107347813950014</v>
      </c>
    </row>
    <row r="148" spans="1:3" ht="15.75" customHeight="1" x14ac:dyDescent="0.2">
      <c r="A148" s="38" t="s">
        <v>290</v>
      </c>
      <c r="B148" s="37">
        <v>-9.4544782781073811E-2</v>
      </c>
      <c r="C148" s="38">
        <v>7.6367191795002043</v>
      </c>
    </row>
    <row r="149" spans="1:3" ht="15.75" customHeight="1" x14ac:dyDescent="0.2">
      <c r="A149" s="38" t="s">
        <v>638</v>
      </c>
      <c r="B149" s="37">
        <v>-8.8468336846716178E-2</v>
      </c>
      <c r="C149" s="38">
        <v>2.1283701987143004</v>
      </c>
    </row>
    <row r="150" spans="1:3" ht="15.75" customHeight="1" x14ac:dyDescent="0.2">
      <c r="A150" s="38" t="s">
        <v>639</v>
      </c>
      <c r="B150" s="37">
        <v>-6.2253414024824205E-2</v>
      </c>
      <c r="C150" s="38">
        <v>2.3124411391656992</v>
      </c>
    </row>
    <row r="151" spans="1:3" ht="15.75" customHeight="1" x14ac:dyDescent="0.2">
      <c r="A151" s="38" t="s">
        <v>640</v>
      </c>
      <c r="B151" s="37">
        <v>-8.6560857092148447E-2</v>
      </c>
      <c r="C151" s="38">
        <v>23.630217014708023</v>
      </c>
    </row>
    <row r="152" spans="1:3" ht="15.75" customHeight="1" x14ac:dyDescent="0.2">
      <c r="A152" s="38" t="s">
        <v>641</v>
      </c>
      <c r="B152" s="37">
        <v>-6.239253088814245E-2</v>
      </c>
      <c r="C152" s="38">
        <v>2.8476564436751062</v>
      </c>
    </row>
    <row r="153" spans="1:3" ht="15.75" customHeight="1" x14ac:dyDescent="0.2">
      <c r="A153" s="38" t="s">
        <v>642</v>
      </c>
      <c r="B153" s="37">
        <v>-7.2524280452408108E-2</v>
      </c>
      <c r="C153" s="38">
        <v>43.081624444830027</v>
      </c>
    </row>
    <row r="154" spans="1:3" ht="15.75" customHeight="1" x14ac:dyDescent="0.2">
      <c r="A154" s="38" t="s">
        <v>643</v>
      </c>
      <c r="B154" s="37">
        <v>-6.8580165745986243E-2</v>
      </c>
      <c r="C154" s="38">
        <v>3.0636560842273042</v>
      </c>
    </row>
    <row r="155" spans="1:3" ht="15.75" customHeight="1" x14ac:dyDescent="0.2">
      <c r="A155" s="38" t="s">
        <v>644</v>
      </c>
      <c r="B155" s="37">
        <v>-0.10553694696950344</v>
      </c>
      <c r="C155" s="38">
        <v>10.929237529858995</v>
      </c>
    </row>
    <row r="156" spans="1:3" ht="15.75" customHeight="1" x14ac:dyDescent="0.2">
      <c r="A156" s="38" t="s">
        <v>645</v>
      </c>
      <c r="B156" s="37">
        <v>-6.096437098889862E-2</v>
      </c>
      <c r="C156" s="38">
        <v>3.5245466387789008</v>
      </c>
    </row>
    <row r="157" spans="1:3" ht="15.75" customHeight="1" x14ac:dyDescent="0.2">
      <c r="A157" s="38" t="s">
        <v>646</v>
      </c>
      <c r="B157" s="37">
        <v>-2.6962579039307544E-2</v>
      </c>
      <c r="C157" s="38">
        <v>0.25827339941249861</v>
      </c>
    </row>
    <row r="158" spans="1:3" ht="15.75" customHeight="1" x14ac:dyDescent="0.2">
      <c r="A158" s="38" t="s">
        <v>647</v>
      </c>
      <c r="B158" s="37">
        <v>-8.6772742987426765E-2</v>
      </c>
      <c r="C158" s="38">
        <v>1.1914056942645956</v>
      </c>
    </row>
    <row r="159" spans="1:3" ht="15.75" customHeight="1" x14ac:dyDescent="0.2">
      <c r="A159" s="38" t="s">
        <v>648</v>
      </c>
      <c r="B159" s="37">
        <v>-6.4370357714146786E-2</v>
      </c>
      <c r="C159" s="38">
        <v>1.0579958264670992</v>
      </c>
    </row>
    <row r="160" spans="1:3" ht="15.75" customHeight="1" x14ac:dyDescent="0.2">
      <c r="A160" s="38" t="s">
        <v>649</v>
      </c>
      <c r="B160" s="37">
        <v>-9.3677808822721587E-2</v>
      </c>
      <c r="C160" s="38">
        <v>5.5208706894954958</v>
      </c>
    </row>
    <row r="161" spans="1:3" ht="15.75" customHeight="1" x14ac:dyDescent="0.2">
      <c r="A161" s="38" t="s">
        <v>650</v>
      </c>
      <c r="B161" s="37">
        <v>-8.4691495451190701E-2</v>
      </c>
      <c r="C161" s="38">
        <v>129.2660217391599</v>
      </c>
    </row>
    <row r="162" spans="1:3" ht="15.75" customHeight="1" x14ac:dyDescent="0.2">
      <c r="A162" s="38" t="s">
        <v>266</v>
      </c>
      <c r="B162" s="37">
        <v>-8.1889136104231652E-2</v>
      </c>
      <c r="C162" s="38">
        <v>7.4428293019309848</v>
      </c>
    </row>
    <row r="163" spans="1:3" ht="15.75" customHeight="1" x14ac:dyDescent="0.2">
      <c r="A163" s="38" t="s">
        <v>651</v>
      </c>
      <c r="B163" s="37">
        <v>-4.4044539561702289E-2</v>
      </c>
      <c r="C163" s="38">
        <v>7.0561115103360237</v>
      </c>
    </row>
    <row r="164" spans="1:3" ht="15.75" customHeight="1" x14ac:dyDescent="0.2">
      <c r="A164" s="38" t="s">
        <v>652</v>
      </c>
      <c r="B164" s="37">
        <v>-2.5027513923301492E-2</v>
      </c>
      <c r="C164" s="38">
        <v>-0.29615649202290228</v>
      </c>
    </row>
    <row r="165" spans="1:3" ht="15.75" customHeight="1" x14ac:dyDescent="0.2">
      <c r="A165" s="38" t="s">
        <v>653</v>
      </c>
      <c r="B165" s="37">
        <v>-7.0900252636887373E-2</v>
      </c>
      <c r="C165" s="38">
        <v>53.165294247550037</v>
      </c>
    </row>
    <row r="166" spans="1:3" ht="15.75" customHeight="1" x14ac:dyDescent="0.2">
      <c r="A166" s="38" t="s">
        <v>654</v>
      </c>
      <c r="B166" s="37">
        <v>-8.0684078700169137E-2</v>
      </c>
      <c r="C166" s="38">
        <v>6.8343421352442135</v>
      </c>
    </row>
    <row r="167" spans="1:3" ht="15.75" customHeight="1" x14ac:dyDescent="0.2">
      <c r="A167" s="38" t="s">
        <v>655</v>
      </c>
      <c r="B167" s="37">
        <v>-8.7383368555092544E-2</v>
      </c>
      <c r="C167" s="38">
        <v>4.3194592495685953</v>
      </c>
    </row>
    <row r="168" spans="1:3" ht="15.75" customHeight="1" x14ac:dyDescent="0.2">
      <c r="A168" s="38" t="s">
        <v>656</v>
      </c>
      <c r="B168" s="37">
        <v>-0.14116806872377841</v>
      </c>
      <c r="C168" s="38">
        <v>7.901186708514004</v>
      </c>
    </row>
    <row r="169" spans="1:3" ht="15.75" customHeight="1" x14ac:dyDescent="0.2">
      <c r="A169" s="38" t="s">
        <v>657</v>
      </c>
      <c r="B169" s="37">
        <v>-7.4313546128329522E-2</v>
      </c>
      <c r="C169" s="38">
        <v>14.437921804794996</v>
      </c>
    </row>
    <row r="170" spans="1:3" ht="15.75" customHeight="1" x14ac:dyDescent="0.2">
      <c r="A170" s="38" t="s">
        <v>658</v>
      </c>
      <c r="B170" s="37">
        <v>-8.9663793283706883E-2</v>
      </c>
      <c r="C170" s="38">
        <v>4.2962353364573005</v>
      </c>
    </row>
    <row r="171" spans="1:3" ht="15.75" customHeight="1" x14ac:dyDescent="0.2">
      <c r="A171" s="38" t="s">
        <v>659</v>
      </c>
      <c r="B171" s="37">
        <v>-8.2749102693663534E-2</v>
      </c>
      <c r="C171" s="38">
        <v>31.613087569209029</v>
      </c>
    </row>
    <row r="172" spans="1:3" ht="15.75" customHeight="1" x14ac:dyDescent="0.2">
      <c r="A172" s="38" t="s">
        <v>660</v>
      </c>
      <c r="B172" s="37">
        <v>-2.6344862526010537E-2</v>
      </c>
      <c r="C172" s="38">
        <v>1.6306818749715006</v>
      </c>
    </row>
    <row r="173" spans="1:3" ht="15.75" customHeight="1" x14ac:dyDescent="0.2">
      <c r="A173" s="38" t="s">
        <v>661</v>
      </c>
      <c r="B173" s="37">
        <v>-0.10395202214629062</v>
      </c>
      <c r="C173" s="38">
        <v>6.4460117861039024</v>
      </c>
    </row>
    <row r="174" spans="1:3" ht="15.75" customHeight="1" x14ac:dyDescent="0.2">
      <c r="A174" s="38" t="s">
        <v>662</v>
      </c>
      <c r="B174" s="37">
        <v>-6.796474763147875E-2</v>
      </c>
      <c r="C174" s="38">
        <v>4.0526493368493988</v>
      </c>
    </row>
    <row r="175" spans="1:3" ht="15.75" customHeight="1" x14ac:dyDescent="0.2">
      <c r="A175" s="38" t="s">
        <v>663</v>
      </c>
      <c r="B175" s="37">
        <v>-6.0437653754438214E-2</v>
      </c>
      <c r="C175" s="38">
        <v>2.9898910054030949</v>
      </c>
    </row>
    <row r="176" spans="1:3" ht="15.75" customHeight="1" x14ac:dyDescent="0.2">
      <c r="A176" s="38" t="s">
        <v>664</v>
      </c>
      <c r="B176" s="37">
        <v>-0.13566010788597083</v>
      </c>
      <c r="C176" s="38">
        <v>5.5920561274471012</v>
      </c>
    </row>
    <row r="177" spans="1:3" ht="15.75" customHeight="1" x14ac:dyDescent="0.2">
      <c r="A177" s="38" t="s">
        <v>665</v>
      </c>
      <c r="B177" s="37">
        <v>-3.5289579460780263E-2</v>
      </c>
      <c r="C177" s="38">
        <v>0.10871880154500246</v>
      </c>
    </row>
    <row r="178" spans="1:3" ht="15.75" customHeight="1" x14ac:dyDescent="0.2">
      <c r="A178" s="38" t="s">
        <v>666</v>
      </c>
      <c r="B178" s="37">
        <v>-5.511164371272359E-2</v>
      </c>
      <c r="C178" s="38">
        <v>3.4291165938392965</v>
      </c>
    </row>
    <row r="179" spans="1:3" ht="15.75" customHeight="1" x14ac:dyDescent="0.2">
      <c r="A179" s="38" t="s">
        <v>667</v>
      </c>
      <c r="B179" s="37">
        <v>-0.17207582004407029</v>
      </c>
      <c r="C179" s="38">
        <v>13.430564192539705</v>
      </c>
    </row>
    <row r="180" spans="1:3" ht="15.75" customHeight="1" x14ac:dyDescent="0.2">
      <c r="A180" s="38" t="s">
        <v>668</v>
      </c>
      <c r="B180" s="37">
        <v>-0.12662025011601907</v>
      </c>
      <c r="C180" s="38">
        <v>16.28509005866502</v>
      </c>
    </row>
    <row r="181" spans="1:3" ht="15.75" customHeight="1" x14ac:dyDescent="0.2">
      <c r="A181" s="38" t="s">
        <v>669</v>
      </c>
      <c r="B181" s="37">
        <v>-8.1007762579875964E-2</v>
      </c>
      <c r="C181" s="38">
        <v>2.8145777924314004</v>
      </c>
    </row>
    <row r="182" spans="1:3" ht="15.75" customHeight="1" x14ac:dyDescent="0.2">
      <c r="A182" s="38" t="s">
        <v>253</v>
      </c>
      <c r="B182" s="37">
        <v>-5.9175150152227185E-2</v>
      </c>
      <c r="C182" s="38">
        <v>50.766691673120022</v>
      </c>
    </row>
    <row r="183" spans="1:3" ht="15.75" customHeight="1" x14ac:dyDescent="0.2">
      <c r="A183" s="38" t="s">
        <v>670</v>
      </c>
      <c r="B183" s="37">
        <v>-8.8568839006607947E-2</v>
      </c>
      <c r="C183" s="38">
        <v>8.4958419862839918</v>
      </c>
    </row>
    <row r="184" spans="1:3" ht="15.75" customHeight="1" x14ac:dyDescent="0.2">
      <c r="A184" s="38" t="s">
        <v>671</v>
      </c>
      <c r="B184" s="37">
        <v>-3.3683126736888003E-2</v>
      </c>
      <c r="C184" s="38">
        <v>3.4066409338919925</v>
      </c>
    </row>
    <row r="185" spans="1:3" ht="15.75" customHeight="1" x14ac:dyDescent="0.2">
      <c r="A185" s="38" t="s">
        <v>490</v>
      </c>
      <c r="B185" s="37">
        <v>-6.9705090006625281E-2</v>
      </c>
      <c r="C185" s="38">
        <v>5.6605343215390036</v>
      </c>
    </row>
    <row r="186" spans="1:3" ht="15.75" customHeight="1" x14ac:dyDescent="0.2">
      <c r="A186" s="38" t="s">
        <v>672</v>
      </c>
      <c r="B186" s="37">
        <v>-0.10660281066904143</v>
      </c>
      <c r="C186" s="38">
        <v>5.5303092316077951</v>
      </c>
    </row>
    <row r="187" spans="1:3" ht="15.75" customHeight="1" x14ac:dyDescent="0.2">
      <c r="A187" s="38" t="s">
        <v>673</v>
      </c>
      <c r="B187" s="37">
        <v>-5.62435707477007E-2</v>
      </c>
      <c r="C187" s="38">
        <v>15.199954766223016</v>
      </c>
    </row>
    <row r="188" spans="1:3" ht="15.75" customHeight="1" x14ac:dyDescent="0.2">
      <c r="A188" s="38" t="s">
        <v>674</v>
      </c>
      <c r="B188" s="37">
        <v>-4.9526587546769973E-2</v>
      </c>
      <c r="C188" s="38">
        <v>1.1772011743540958</v>
      </c>
    </row>
    <row r="189" spans="1:3" ht="15.75" customHeight="1" x14ac:dyDescent="0.2">
      <c r="A189" s="38" t="s">
        <v>320</v>
      </c>
      <c r="B189" s="37">
        <v>-0.10507731214230998</v>
      </c>
      <c r="C189" s="38">
        <v>7.0303684837905962</v>
      </c>
    </row>
    <row r="190" spans="1:3" ht="15.75" customHeight="1" x14ac:dyDescent="0.2">
      <c r="A190" s="38" t="s">
        <v>675</v>
      </c>
      <c r="B190" s="37">
        <v>-0.10663310050013053</v>
      </c>
      <c r="C190" s="38">
        <v>13.013438922174004</v>
      </c>
    </row>
    <row r="191" spans="1:3" ht="15.75" customHeight="1" x14ac:dyDescent="0.2">
      <c r="A191" s="38" t="s">
        <v>676</v>
      </c>
      <c r="B191" s="37">
        <v>-7.739358384280115E-2</v>
      </c>
      <c r="C191" s="38">
        <v>7.6269279660870097</v>
      </c>
    </row>
    <row r="192" spans="1:3" ht="15.75" customHeight="1" x14ac:dyDescent="0.2">
      <c r="A192" s="38" t="s">
        <v>677</v>
      </c>
      <c r="B192" s="37">
        <v>-0.1207428984065595</v>
      </c>
      <c r="C192" s="38">
        <v>10.878915043749004</v>
      </c>
    </row>
    <row r="193" spans="1:3" ht="15.75" customHeight="1" x14ac:dyDescent="0.2">
      <c r="A193" s="38" t="s">
        <v>678</v>
      </c>
      <c r="B193" s="37">
        <v>-4.0405667802045353E-2</v>
      </c>
      <c r="C193" s="38">
        <v>1.4172175988139983</v>
      </c>
    </row>
    <row r="194" spans="1:3" ht="15.75" customHeight="1" x14ac:dyDescent="0.2">
      <c r="A194" s="38" t="s">
        <v>679</v>
      </c>
      <c r="B194" s="37">
        <v>-8.6341670458061848E-2</v>
      </c>
      <c r="C194" s="38">
        <v>9.019401350262001</v>
      </c>
    </row>
    <row r="195" spans="1:3" ht="15.75" customHeight="1" x14ac:dyDescent="0.2">
      <c r="A195" s="38" t="s">
        <v>680</v>
      </c>
      <c r="B195" s="37">
        <v>-0.10297538240646986</v>
      </c>
      <c r="C195" s="38">
        <v>22.141659963145997</v>
      </c>
    </row>
    <row r="196" spans="1:3" ht="15.75" customHeight="1" x14ac:dyDescent="0.2">
      <c r="A196" s="38" t="s">
        <v>681</v>
      </c>
      <c r="B196" s="37">
        <v>-0.12641031553078563</v>
      </c>
      <c r="C196" s="38">
        <v>28.660035189956005</v>
      </c>
    </row>
    <row r="197" spans="1:3" ht="15.75" customHeight="1" x14ac:dyDescent="0.2">
      <c r="A197" s="38" t="s">
        <v>682</v>
      </c>
      <c r="B197" s="37">
        <v>-7.8377779229336086E-2</v>
      </c>
      <c r="C197" s="38">
        <v>4.136349149167998</v>
      </c>
    </row>
    <row r="198" spans="1:3" ht="15.75" customHeight="1" x14ac:dyDescent="0.2">
      <c r="A198" s="38" t="s">
        <v>683</v>
      </c>
      <c r="B198" s="37">
        <v>-9.3217102382713968E-2</v>
      </c>
      <c r="C198" s="38">
        <v>3.7179738670443072</v>
      </c>
    </row>
    <row r="199" spans="1:3" ht="15.75" customHeight="1" x14ac:dyDescent="0.2">
      <c r="A199" s="38" t="s">
        <v>684</v>
      </c>
      <c r="B199" s="37">
        <v>-0.13217317141244078</v>
      </c>
      <c r="C199" s="38">
        <v>121.43703819994198</v>
      </c>
    </row>
    <row r="200" spans="1:3" ht="15.75" customHeight="1" x14ac:dyDescent="0.2">
      <c r="A200" s="38" t="s">
        <v>685</v>
      </c>
      <c r="B200" s="37">
        <v>-5.9065419046485546E-2</v>
      </c>
      <c r="C200" s="38">
        <v>2.2963539587613937</v>
      </c>
    </row>
    <row r="201" spans="1:3" ht="15.75" customHeight="1" x14ac:dyDescent="0.2">
      <c r="A201" s="38" t="s">
        <v>686</v>
      </c>
      <c r="B201" s="37">
        <v>-0.10130000183571919</v>
      </c>
      <c r="C201" s="38">
        <v>1.7138472523167962</v>
      </c>
    </row>
    <row r="202" spans="1:3" ht="15.75" customHeight="1" x14ac:dyDescent="0.2">
      <c r="A202" s="38" t="s">
        <v>687</v>
      </c>
      <c r="B202" s="37">
        <v>-8.6287464743342812E-2</v>
      </c>
      <c r="C202" s="38">
        <v>3.4640009263791995</v>
      </c>
    </row>
    <row r="203" spans="1:3" ht="15.75" customHeight="1" x14ac:dyDescent="0.2">
      <c r="A203" s="38" t="s">
        <v>500</v>
      </c>
      <c r="B203" s="37">
        <v>-7.2819562772832414E-2</v>
      </c>
      <c r="C203" s="38">
        <v>1.9068227688097004</v>
      </c>
    </row>
    <row r="204" spans="1:3" ht="15.75" customHeight="1" x14ac:dyDescent="0.2">
      <c r="A204" s="38" t="s">
        <v>688</v>
      </c>
      <c r="B204" s="37">
        <v>-8.1988592481325173E-2</v>
      </c>
      <c r="C204" s="38">
        <v>3.2382088585721007</v>
      </c>
    </row>
    <row r="205" spans="1:3" ht="15.75" customHeight="1" x14ac:dyDescent="0.2">
      <c r="A205" s="38" t="s">
        <v>689</v>
      </c>
      <c r="B205" s="37">
        <v>-8.005215322223258E-2</v>
      </c>
      <c r="C205" s="38">
        <v>19.033792134429973</v>
      </c>
    </row>
    <row r="206" spans="1:3" ht="15.75" customHeight="1" x14ac:dyDescent="0.2">
      <c r="A206" s="38" t="s">
        <v>690</v>
      </c>
      <c r="B206" s="37">
        <v>-0.1054241974568918</v>
      </c>
      <c r="C206" s="38">
        <v>4.5191356584267979</v>
      </c>
    </row>
    <row r="207" spans="1:3" ht="15.75" customHeight="1" x14ac:dyDescent="0.2">
      <c r="A207" s="38" t="s">
        <v>691</v>
      </c>
      <c r="B207" s="37">
        <v>-3.8829251379926655E-2</v>
      </c>
      <c r="C207" s="38">
        <v>5.0026345791220024</v>
      </c>
    </row>
    <row r="208" spans="1:3" ht="15.75" customHeight="1" x14ac:dyDescent="0.2">
      <c r="A208" s="38" t="s">
        <v>692</v>
      </c>
      <c r="B208" s="37">
        <v>-6.1434721478477283E-2</v>
      </c>
      <c r="C208" s="38">
        <v>14.55862784423698</v>
      </c>
    </row>
    <row r="209" spans="1:3" ht="15.75" customHeight="1" x14ac:dyDescent="0.2">
      <c r="A209" s="38" t="s">
        <v>217</v>
      </c>
      <c r="B209" s="37">
        <v>-4.9708175454388104E-2</v>
      </c>
      <c r="C209" s="38">
        <v>1.3483990792344969</v>
      </c>
    </row>
    <row r="210" spans="1:3" ht="15.75" customHeight="1" x14ac:dyDescent="0.2">
      <c r="A210" s="38" t="s">
        <v>693</v>
      </c>
      <c r="B210" s="37">
        <v>-0.11481890576732323</v>
      </c>
      <c r="C210" s="38">
        <v>6.0026869871288966</v>
      </c>
    </row>
    <row r="211" spans="1:3" ht="15.75" customHeight="1" x14ac:dyDescent="0.2">
      <c r="A211" s="38" t="s">
        <v>694</v>
      </c>
      <c r="B211" s="37">
        <v>-7.726273592682853E-2</v>
      </c>
      <c r="C211" s="38">
        <v>3.3887329256333985</v>
      </c>
    </row>
    <row r="212" spans="1:3" ht="15.75" customHeight="1" x14ac:dyDescent="0.2">
      <c r="A212" s="38" t="s">
        <v>695</v>
      </c>
      <c r="B212" s="37">
        <v>-9.7181029125341101E-2</v>
      </c>
      <c r="C212" s="38">
        <v>468.90924886635003</v>
      </c>
    </row>
    <row r="213" spans="1:3" ht="15.75" customHeight="1" x14ac:dyDescent="0.2">
      <c r="A213" s="38" t="s">
        <v>246</v>
      </c>
      <c r="B213" s="37">
        <v>-9.4473445381249466E-2</v>
      </c>
      <c r="C213" s="38">
        <v>60.402863555625004</v>
      </c>
    </row>
    <row r="214" spans="1:3" ht="15.75" customHeight="1" x14ac:dyDescent="0.2">
      <c r="A214" s="38" t="s">
        <v>696</v>
      </c>
      <c r="B214" s="37">
        <v>-7.3692306787537687E-2</v>
      </c>
      <c r="C214" s="38">
        <v>6.3223067898300087</v>
      </c>
    </row>
    <row r="215" spans="1:3" ht="15.75" customHeight="1" x14ac:dyDescent="0.2">
      <c r="A215" s="38" t="s">
        <v>697</v>
      </c>
      <c r="B215" s="37">
        <v>-6.1332211982847551E-2</v>
      </c>
      <c r="C215" s="38">
        <v>5.0955040918000094</v>
      </c>
    </row>
    <row r="216" spans="1:3" ht="15.75" customHeight="1" x14ac:dyDescent="0.2">
      <c r="A216" s="38" t="s">
        <v>698</v>
      </c>
      <c r="B216" s="37">
        <v>-8.5884996334858577E-2</v>
      </c>
      <c r="C216" s="38">
        <v>5.0385417755212956</v>
      </c>
    </row>
    <row r="217" spans="1:3" ht="15.75" customHeight="1" x14ac:dyDescent="0.2">
      <c r="A217" s="38" t="s">
        <v>699</v>
      </c>
      <c r="B217" s="37">
        <v>-7.2885025725486163E-2</v>
      </c>
      <c r="C217" s="38">
        <v>2.3170019003909061</v>
      </c>
    </row>
    <row r="218" spans="1:3" ht="15.75" customHeight="1" x14ac:dyDescent="0.2">
      <c r="A218" s="38" t="s">
        <v>700</v>
      </c>
      <c r="B218" s="37">
        <v>-8.6199816388051742E-2</v>
      </c>
      <c r="C218" s="38">
        <v>36.761904322694022</v>
      </c>
    </row>
    <row r="219" spans="1:3" ht="15.75" customHeight="1" x14ac:dyDescent="0.2">
      <c r="A219" s="38" t="s">
        <v>701</v>
      </c>
      <c r="B219" s="37">
        <v>-9.4562969309818001E-2</v>
      </c>
      <c r="C219" s="38">
        <v>18.256879483500995</v>
      </c>
    </row>
    <row r="220" spans="1:3" ht="15.75" customHeight="1" x14ac:dyDescent="0.2">
      <c r="A220" s="38" t="s">
        <v>702</v>
      </c>
      <c r="B220" s="37">
        <v>-8.1658003530752699E-2</v>
      </c>
      <c r="C220" s="38">
        <v>2.1528899376551038</v>
      </c>
    </row>
    <row r="221" spans="1:3" ht="15.75" customHeight="1" x14ac:dyDescent="0.2">
      <c r="A221" s="38" t="s">
        <v>703</v>
      </c>
      <c r="B221" s="37">
        <v>-6.8880786137159866E-2</v>
      </c>
      <c r="C221" s="38">
        <v>2.9604346890096025</v>
      </c>
    </row>
    <row r="222" spans="1:3" ht="15.75" customHeight="1" x14ac:dyDescent="0.2">
      <c r="A222" s="38" t="s">
        <v>704</v>
      </c>
      <c r="B222" s="37">
        <v>-0.122564059389487</v>
      </c>
      <c r="C222" s="38">
        <v>4.8270490649139006</v>
      </c>
    </row>
    <row r="223" spans="1:3" ht="15.75" customHeight="1" x14ac:dyDescent="0.2">
      <c r="A223" s="38" t="s">
        <v>705</v>
      </c>
      <c r="B223" s="37">
        <v>-6.5478912835361225E-2</v>
      </c>
      <c r="C223" s="38">
        <v>9.6203147628290253</v>
      </c>
    </row>
    <row r="224" spans="1:3" ht="15.75" customHeight="1" x14ac:dyDescent="0.2">
      <c r="A224" s="38" t="s">
        <v>706</v>
      </c>
      <c r="B224" s="37">
        <v>-9.387967221578597E-2</v>
      </c>
      <c r="C224" s="38">
        <v>6.9971836378308012</v>
      </c>
    </row>
    <row r="225" spans="1:3" ht="15.75" customHeight="1" x14ac:dyDescent="0.2">
      <c r="A225" s="38" t="s">
        <v>59</v>
      </c>
      <c r="B225" s="37">
        <v>-7.0899668310994923E-2</v>
      </c>
      <c r="C225" s="38">
        <v>30.826559493767036</v>
      </c>
    </row>
    <row r="226" spans="1:3" ht="15.75" customHeight="1" x14ac:dyDescent="0.2">
      <c r="A226" s="38" t="s">
        <v>707</v>
      </c>
      <c r="B226" s="37">
        <v>-8.3041298424280985E-2</v>
      </c>
      <c r="C226" s="38">
        <v>5.1241644973652001</v>
      </c>
    </row>
    <row r="227" spans="1:3" ht="15.75" customHeight="1" x14ac:dyDescent="0.2">
      <c r="A227" s="38" t="s">
        <v>708</v>
      </c>
      <c r="B227" s="37">
        <v>-9.950209272292998E-2</v>
      </c>
      <c r="C227" s="38">
        <v>197.28925839141993</v>
      </c>
    </row>
    <row r="228" spans="1:3" ht="15.75" customHeight="1" x14ac:dyDescent="0.2">
      <c r="A228" s="38" t="s">
        <v>709</v>
      </c>
      <c r="B228" s="37">
        <v>-7.881061217073293E-2</v>
      </c>
      <c r="C228" s="38">
        <v>2.7628622496086024</v>
      </c>
    </row>
    <row r="229" spans="1:3" ht="15.75" customHeight="1" x14ac:dyDescent="0.2">
      <c r="A229" s="38" t="s">
        <v>710</v>
      </c>
      <c r="B229" s="37">
        <v>-0.14284180372998445</v>
      </c>
      <c r="C229" s="38">
        <v>4.293054795626297</v>
      </c>
    </row>
    <row r="230" spans="1:3" ht="15.75" customHeight="1" x14ac:dyDescent="0.2">
      <c r="A230" s="38" t="s">
        <v>711</v>
      </c>
      <c r="B230" s="37">
        <v>-0.16812461593653416</v>
      </c>
      <c r="C230" s="38">
        <v>10.217214798084001</v>
      </c>
    </row>
    <row r="231" spans="1:3" ht="15.75" customHeight="1" x14ac:dyDescent="0.2">
      <c r="A231" s="38" t="s">
        <v>712</v>
      </c>
      <c r="B231" s="37">
        <v>-7.5467281289492316E-2</v>
      </c>
      <c r="C231" s="38">
        <v>59.016398325146952</v>
      </c>
    </row>
    <row r="232" spans="1:3" ht="15.75" customHeight="1" x14ac:dyDescent="0.2">
      <c r="A232" s="38" t="s">
        <v>322</v>
      </c>
      <c r="B232" s="37">
        <v>-8.3917029990083214E-2</v>
      </c>
      <c r="C232" s="38">
        <v>152.04065180990983</v>
      </c>
    </row>
    <row r="233" spans="1:3" ht="15.75" customHeight="1" x14ac:dyDescent="0.2">
      <c r="A233" s="38" t="s">
        <v>713</v>
      </c>
      <c r="B233" s="37">
        <v>-6.3071271858638478E-2</v>
      </c>
      <c r="C233" s="38">
        <v>2.5078584308001979</v>
      </c>
    </row>
    <row r="234" spans="1:3" ht="15.75" customHeight="1" x14ac:dyDescent="0.2">
      <c r="A234" s="38" t="s">
        <v>714</v>
      </c>
      <c r="B234" s="37">
        <v>-6.8104194297550213E-2</v>
      </c>
      <c r="C234" s="38">
        <v>9.3567172541980028</v>
      </c>
    </row>
    <row r="235" spans="1:3" ht="15.75" customHeight="1" x14ac:dyDescent="0.2">
      <c r="A235" s="38" t="s">
        <v>715</v>
      </c>
      <c r="B235" s="37">
        <v>-8.2234377325586361E-2</v>
      </c>
      <c r="C235" s="38">
        <v>13.617196574848975</v>
      </c>
    </row>
    <row r="236" spans="1:3" ht="15.75" customHeight="1" x14ac:dyDescent="0.2">
      <c r="A236" s="38" t="s">
        <v>716</v>
      </c>
      <c r="B236" s="37">
        <v>-0.10363500171523765</v>
      </c>
      <c r="C236" s="38">
        <v>4.2714694030875933</v>
      </c>
    </row>
    <row r="237" spans="1:3" ht="15.75" customHeight="1" x14ac:dyDescent="0.2">
      <c r="A237" s="38" t="s">
        <v>717</v>
      </c>
      <c r="B237" s="37">
        <v>-0.15389720475613189</v>
      </c>
      <c r="C237" s="38">
        <v>6.4534393607594964</v>
      </c>
    </row>
    <row r="238" spans="1:3" ht="15.75" customHeight="1" x14ac:dyDescent="0.2">
      <c r="A238" s="38" t="s">
        <v>718</v>
      </c>
      <c r="B238" s="37">
        <v>-7.3833895335929989E-2</v>
      </c>
      <c r="C238" s="38">
        <v>9.1140848871879996</v>
      </c>
    </row>
    <row r="239" spans="1:3" ht="15.75" customHeight="1" x14ac:dyDescent="0.2">
      <c r="A239" s="38" t="s">
        <v>719</v>
      </c>
      <c r="B239" s="37">
        <v>-8.6729429173680317E-2</v>
      </c>
      <c r="C239" s="38">
        <v>4.2606663632405031</v>
      </c>
    </row>
    <row r="240" spans="1:3" ht="15.75" customHeight="1" x14ac:dyDescent="0.2">
      <c r="A240" s="38" t="s">
        <v>720</v>
      </c>
      <c r="B240" s="37">
        <v>-5.0314889111575667E-2</v>
      </c>
      <c r="C240" s="38">
        <v>1.6310998314408991</v>
      </c>
    </row>
    <row r="241" spans="1:3" ht="15.75" customHeight="1" x14ac:dyDescent="0.2">
      <c r="A241" s="38" t="s">
        <v>721</v>
      </c>
      <c r="B241" s="37">
        <v>-9.019409092105124E-2</v>
      </c>
      <c r="C241" s="38">
        <v>4.4198787927540977</v>
      </c>
    </row>
    <row r="242" spans="1:3" ht="15.75" customHeight="1" x14ac:dyDescent="0.2">
      <c r="A242" s="38" t="s">
        <v>722</v>
      </c>
      <c r="B242" s="37">
        <v>-6.4114972571210238E-2</v>
      </c>
      <c r="C242" s="38">
        <v>2.0795640438211009</v>
      </c>
    </row>
    <row r="243" spans="1:3" ht="15.75" customHeight="1" x14ac:dyDescent="0.2">
      <c r="A243" s="38" t="s">
        <v>723</v>
      </c>
      <c r="B243" s="37">
        <v>-0.14045458402924826</v>
      </c>
      <c r="C243" s="38">
        <v>8.5533642054145957</v>
      </c>
    </row>
    <row r="244" spans="1:3" ht="15.75" customHeight="1" x14ac:dyDescent="0.2">
      <c r="A244" s="38" t="s">
        <v>360</v>
      </c>
      <c r="B244" s="37">
        <v>-0.10422690143433966</v>
      </c>
      <c r="C244" s="38">
        <v>17.40856274611599</v>
      </c>
    </row>
    <row r="245" spans="1:3" ht="15.75" customHeight="1" x14ac:dyDescent="0.2">
      <c r="A245" s="38" t="s">
        <v>724</v>
      </c>
      <c r="B245" s="37">
        <v>-7.1713895792907767E-2</v>
      </c>
      <c r="C245" s="38">
        <v>4.6223999689618012</v>
      </c>
    </row>
    <row r="246" spans="1:3" ht="15.75" customHeight="1" x14ac:dyDescent="0.2">
      <c r="A246" s="38" t="s">
        <v>725</v>
      </c>
      <c r="B246" s="37">
        <v>-7.4805173548225024E-2</v>
      </c>
      <c r="C246" s="38">
        <v>5.4172708918750061</v>
      </c>
    </row>
    <row r="247" spans="1:3" ht="15.75" customHeight="1" x14ac:dyDescent="0.2">
      <c r="A247" s="38" t="s">
        <v>726</v>
      </c>
      <c r="B247" s="37">
        <v>-7.0666514462965013E-2</v>
      </c>
      <c r="C247" s="38">
        <v>53.915011824509975</v>
      </c>
    </row>
    <row r="248" spans="1:3" ht="15.75" customHeight="1" x14ac:dyDescent="0.2">
      <c r="A248" s="38" t="s">
        <v>727</v>
      </c>
      <c r="B248" s="37">
        <v>-6.2441275457645662E-2</v>
      </c>
      <c r="C248" s="38">
        <v>1.4419155346202999</v>
      </c>
    </row>
    <row r="249" spans="1:3" ht="15.75" customHeight="1" x14ac:dyDescent="0.2">
      <c r="A249" s="38" t="s">
        <v>728</v>
      </c>
      <c r="B249" s="37">
        <v>-8.2636298354190618E-2</v>
      </c>
      <c r="C249" s="38">
        <v>28.72064832267904</v>
      </c>
    </row>
    <row r="250" spans="1:3" ht="15.75" customHeight="1" x14ac:dyDescent="0.2">
      <c r="A250" s="38" t="s">
        <v>729</v>
      </c>
      <c r="B250" s="37">
        <v>-0.11812268114649416</v>
      </c>
      <c r="C250" s="38">
        <v>60.10691121393404</v>
      </c>
    </row>
    <row r="251" spans="1:3" ht="15.75" customHeight="1" x14ac:dyDescent="0.2">
      <c r="A251" s="38" t="s">
        <v>388</v>
      </c>
      <c r="B251" s="37">
        <v>-0.12501367559949428</v>
      </c>
      <c r="C251" s="39">
        <v>1219.6763781374302</v>
      </c>
    </row>
    <row r="252" spans="1:3" ht="15.75" customHeight="1" x14ac:dyDescent="0.2">
      <c r="A252" s="38" t="s">
        <v>730</v>
      </c>
      <c r="B252" s="37">
        <v>-0.11802798075622878</v>
      </c>
      <c r="C252" s="38">
        <v>7.5823985187168006</v>
      </c>
    </row>
    <row r="253" spans="1:3" ht="15.75" customHeight="1" x14ac:dyDescent="0.2">
      <c r="A253" s="38" t="s">
        <v>731</v>
      </c>
      <c r="B253" s="37">
        <v>-9.3362133882953557E-2</v>
      </c>
      <c r="C253" s="38">
        <v>18.654612799996983</v>
      </c>
    </row>
    <row r="254" spans="1:3" ht="15.75" customHeight="1" x14ac:dyDescent="0.2">
      <c r="A254" s="38" t="s">
        <v>732</v>
      </c>
      <c r="B254" s="37">
        <v>-0.15311394805724421</v>
      </c>
      <c r="C254" s="38">
        <v>20.835284851199006</v>
      </c>
    </row>
    <row r="255" spans="1:3" ht="15.75" customHeight="1" x14ac:dyDescent="0.2">
      <c r="A255" s="38" t="s">
        <v>733</v>
      </c>
      <c r="B255" s="37">
        <v>-7.6884095231706584E-2</v>
      </c>
      <c r="C255" s="38">
        <v>3.4978208276120029</v>
      </c>
    </row>
    <row r="256" spans="1:3" ht="15.75" customHeight="1" x14ac:dyDescent="0.2">
      <c r="A256" s="38" t="s">
        <v>734</v>
      </c>
      <c r="B256" s="37">
        <v>-0.16903712922033098</v>
      </c>
      <c r="C256" s="38">
        <v>7.0079978818644051</v>
      </c>
    </row>
    <row r="257" spans="1:3" ht="15.75" customHeight="1" x14ac:dyDescent="0.2">
      <c r="A257" s="38" t="s">
        <v>735</v>
      </c>
      <c r="B257" s="37">
        <v>-0.15863677767372708</v>
      </c>
      <c r="C257" s="38">
        <v>7.6859169237183949</v>
      </c>
    </row>
    <row r="258" spans="1:3" ht="15.75" customHeight="1" x14ac:dyDescent="0.2">
      <c r="A258" s="38" t="s">
        <v>736</v>
      </c>
      <c r="B258" s="37">
        <v>-2.7134281238153757E-2</v>
      </c>
      <c r="C258" s="38">
        <v>-1.7729264796290067</v>
      </c>
    </row>
    <row r="259" spans="1:3" ht="15.75" customHeight="1" x14ac:dyDescent="0.2">
      <c r="A259" s="38" t="s">
        <v>737</v>
      </c>
      <c r="B259" s="37">
        <v>-8.3959981667326544E-2</v>
      </c>
      <c r="C259" s="38">
        <v>21.766155699751039</v>
      </c>
    </row>
    <row r="260" spans="1:3" ht="15.75" customHeight="1" x14ac:dyDescent="0.2">
      <c r="A260" s="38" t="s">
        <v>738</v>
      </c>
      <c r="B260" s="37">
        <v>-8.6315015466756795E-2</v>
      </c>
      <c r="C260" s="38">
        <v>8.348453280510995</v>
      </c>
    </row>
    <row r="261" spans="1:3" ht="15.75" customHeight="1" x14ac:dyDescent="0.2">
      <c r="A261" s="38" t="s">
        <v>206</v>
      </c>
      <c r="B261" s="37">
        <v>-5.0375094600687564E-2</v>
      </c>
      <c r="C261" s="38">
        <v>17.13376222610799</v>
      </c>
    </row>
    <row r="262" spans="1:3" ht="15.75" customHeight="1" x14ac:dyDescent="0.2">
      <c r="A262" s="38" t="s">
        <v>739</v>
      </c>
      <c r="B262" s="37">
        <v>-9.4571796550028897E-2</v>
      </c>
      <c r="C262" s="38">
        <v>98.277130902190038</v>
      </c>
    </row>
    <row r="263" spans="1:3" ht="15.75" customHeight="1" x14ac:dyDescent="0.2">
      <c r="A263" s="38" t="s">
        <v>740</v>
      </c>
      <c r="B263" s="37">
        <v>-9.2538032164649286E-2</v>
      </c>
      <c r="C263" s="38">
        <v>7.6405844682935964</v>
      </c>
    </row>
    <row r="264" spans="1:3" ht="15.75" customHeight="1" x14ac:dyDescent="0.2">
      <c r="A264" s="38" t="s">
        <v>741</v>
      </c>
      <c r="B264" s="37">
        <v>-8.7959782305642942E-2</v>
      </c>
      <c r="C264" s="38">
        <v>4.1015065545103013</v>
      </c>
    </row>
    <row r="265" spans="1:3" ht="15.75" customHeight="1" x14ac:dyDescent="0.2">
      <c r="A265" s="38" t="s">
        <v>742</v>
      </c>
      <c r="B265" s="37">
        <v>-7.986754820041031E-2</v>
      </c>
      <c r="C265" s="38">
        <v>18.109028122441032</v>
      </c>
    </row>
    <row r="266" spans="1:3" ht="15.75" customHeight="1" x14ac:dyDescent="0.2">
      <c r="A266" s="38" t="s">
        <v>743</v>
      </c>
      <c r="B266" s="37">
        <v>-7.6631081720638039E-2</v>
      </c>
      <c r="C266" s="38">
        <v>8.4236564028810221</v>
      </c>
    </row>
    <row r="267" spans="1:3" ht="15.75" customHeight="1" x14ac:dyDescent="0.2">
      <c r="A267" s="38" t="s">
        <v>744</v>
      </c>
      <c r="B267" s="37">
        <v>-5.9932142632001417E-2</v>
      </c>
      <c r="C267" s="38">
        <v>3.7885453942923988</v>
      </c>
    </row>
    <row r="268" spans="1:3" ht="15.75" customHeight="1" x14ac:dyDescent="0.2">
      <c r="A268" s="38" t="s">
        <v>745</v>
      </c>
      <c r="B268" s="37">
        <v>-6.8303911959274988E-2</v>
      </c>
      <c r="C268" s="38">
        <v>1.6235226566321046</v>
      </c>
    </row>
    <row r="269" spans="1:3" ht="15.75" customHeight="1" x14ac:dyDescent="0.2">
      <c r="A269" s="38" t="s">
        <v>746</v>
      </c>
      <c r="B269" s="37">
        <v>-7.3431502423448536E-2</v>
      </c>
      <c r="C269" s="38">
        <v>6.5956920115140178</v>
      </c>
    </row>
    <row r="270" spans="1:3" ht="15.75" customHeight="1" x14ac:dyDescent="0.2">
      <c r="A270" s="38" t="s">
        <v>747</v>
      </c>
      <c r="B270" s="37">
        <v>-0.10044319535910284</v>
      </c>
      <c r="C270" s="38">
        <v>15.867595220016</v>
      </c>
    </row>
    <row r="271" spans="1:3" ht="15.75" customHeight="1" x14ac:dyDescent="0.2">
      <c r="A271" s="38" t="s">
        <v>391</v>
      </c>
      <c r="B271" s="37">
        <v>-9.9466954386835726E-2</v>
      </c>
      <c r="C271" s="38">
        <v>255.97832833781013</v>
      </c>
    </row>
    <row r="272" spans="1:3" ht="15.75" customHeight="1" x14ac:dyDescent="0.2">
      <c r="A272" s="38" t="s">
        <v>748</v>
      </c>
      <c r="B272" s="37">
        <v>-5.5193097785835143E-2</v>
      </c>
      <c r="C272" s="38">
        <v>76.996431971290349</v>
      </c>
    </row>
    <row r="273" spans="1:3" ht="15.75" customHeight="1" x14ac:dyDescent="0.2">
      <c r="A273" s="38" t="s">
        <v>749</v>
      </c>
      <c r="B273" s="37">
        <v>-6.7646411252323957E-2</v>
      </c>
      <c r="C273" s="38">
        <v>0.93867975657149927</v>
      </c>
    </row>
    <row r="274" spans="1:3" ht="15.75" customHeight="1" x14ac:dyDescent="0.2">
      <c r="A274" s="38" t="s">
        <v>750</v>
      </c>
      <c r="B274" s="37">
        <v>-0.10999399143027055</v>
      </c>
      <c r="C274" s="38">
        <v>117.92196763033007</v>
      </c>
    </row>
    <row r="275" spans="1:3" ht="15.75" customHeight="1" x14ac:dyDescent="0.2">
      <c r="A275" s="38" t="s">
        <v>751</v>
      </c>
      <c r="B275" s="37">
        <v>-0.15714304937507928</v>
      </c>
      <c r="C275" s="38">
        <v>9.8180414499698045</v>
      </c>
    </row>
    <row r="276" spans="1:3" ht="15.75" customHeight="1" x14ac:dyDescent="0.2">
      <c r="A276" s="38" t="s">
        <v>752</v>
      </c>
      <c r="B276" s="37">
        <v>-7.3493487414507896E-2</v>
      </c>
      <c r="C276" s="38">
        <v>2.1920089342139022</v>
      </c>
    </row>
    <row r="277" spans="1:3" ht="15.75" customHeight="1" x14ac:dyDescent="0.2">
      <c r="A277" s="38" t="s">
        <v>753</v>
      </c>
      <c r="B277" s="37">
        <v>-7.5029297445667997E-2</v>
      </c>
      <c r="C277" s="38">
        <v>4.3414161067579755</v>
      </c>
    </row>
    <row r="278" spans="1:3" ht="15.75" customHeight="1" x14ac:dyDescent="0.2">
      <c r="A278" s="38" t="s">
        <v>754</v>
      </c>
      <c r="B278" s="37">
        <v>-0.10120126755701253</v>
      </c>
      <c r="C278" s="38">
        <v>25.350836714446984</v>
      </c>
    </row>
    <row r="279" spans="1:3" ht="15.75" customHeight="1" x14ac:dyDescent="0.2">
      <c r="A279" s="38" t="s">
        <v>448</v>
      </c>
      <c r="B279" s="37">
        <v>-9.0533288481207896E-2</v>
      </c>
      <c r="C279" s="38">
        <v>92.890949068270174</v>
      </c>
    </row>
    <row r="280" spans="1:3" ht="15.75" customHeight="1" x14ac:dyDescent="0.2">
      <c r="A280" s="38" t="s">
        <v>755</v>
      </c>
      <c r="B280" s="37">
        <v>-4.6210825459764404E-2</v>
      </c>
      <c r="C280" s="38">
        <v>1.3527099281700998</v>
      </c>
    </row>
    <row r="281" spans="1:3" ht="15.75" customHeight="1" x14ac:dyDescent="0.2">
      <c r="A281" s="38" t="s">
        <v>282</v>
      </c>
      <c r="B281" s="37">
        <v>-0.10473749274191113</v>
      </c>
      <c r="C281" s="38">
        <v>75.850493977431029</v>
      </c>
    </row>
    <row r="282" spans="1:3" ht="15.75" customHeight="1" x14ac:dyDescent="0.2">
      <c r="A282" s="38" t="s">
        <v>756</v>
      </c>
      <c r="B282" s="37">
        <v>-2.9986941878471285E-2</v>
      </c>
      <c r="C282" s="38">
        <v>1.480791956018038</v>
      </c>
    </row>
    <row r="283" spans="1:3" ht="15.75" customHeight="1" x14ac:dyDescent="0.2">
      <c r="A283" s="38" t="s">
        <v>757</v>
      </c>
      <c r="B283" s="37">
        <v>-6.857084052042306E-2</v>
      </c>
      <c r="C283" s="38">
        <v>3.0278051345121995</v>
      </c>
    </row>
    <row r="284" spans="1:3" ht="15.75" customHeight="1" x14ac:dyDescent="0.2">
      <c r="A284" s="38" t="s">
        <v>758</v>
      </c>
      <c r="B284" s="37">
        <v>-7.0225130079806242E-2</v>
      </c>
      <c r="C284" s="38">
        <v>1.2289834122260004</v>
      </c>
    </row>
    <row r="285" spans="1:3" ht="15.75" customHeight="1" x14ac:dyDescent="0.2">
      <c r="A285" s="38" t="s">
        <v>759</v>
      </c>
      <c r="B285" s="37">
        <v>-6.0101530558651528E-2</v>
      </c>
      <c r="C285" s="38">
        <v>3.9627591425818025</v>
      </c>
    </row>
    <row r="286" spans="1:3" ht="15.75" customHeight="1" x14ac:dyDescent="0.2">
      <c r="A286" s="38" t="s">
        <v>760</v>
      </c>
      <c r="B286" s="37">
        <v>-7.6302345276711314E-2</v>
      </c>
      <c r="C286" s="38">
        <v>45.251115061527003</v>
      </c>
    </row>
    <row r="287" spans="1:3" ht="15.75" customHeight="1" x14ac:dyDescent="0.2">
      <c r="A287" s="38" t="s">
        <v>761</v>
      </c>
      <c r="B287" s="37">
        <v>-4.9695029215881314E-2</v>
      </c>
      <c r="C287" s="38">
        <v>2.2843399887236018</v>
      </c>
    </row>
    <row r="288" spans="1:3" ht="15.75" customHeight="1" x14ac:dyDescent="0.2">
      <c r="A288" s="38" t="s">
        <v>762</v>
      </c>
      <c r="B288" s="37">
        <v>-9.2201493089275499E-2</v>
      </c>
      <c r="C288" s="38">
        <v>11.313473725486006</v>
      </c>
    </row>
    <row r="289" spans="1:3" ht="15.75" customHeight="1" x14ac:dyDescent="0.2">
      <c r="A289" s="38" t="s">
        <v>763</v>
      </c>
      <c r="B289" s="37">
        <v>-7.8306322107048021E-2</v>
      </c>
      <c r="C289" s="38">
        <v>4.9744948231850969</v>
      </c>
    </row>
    <row r="290" spans="1:3" ht="15.75" customHeight="1" x14ac:dyDescent="0.2">
      <c r="A290" s="38" t="s">
        <v>764</v>
      </c>
      <c r="B290" s="37">
        <v>-9.1816669442590371E-2</v>
      </c>
      <c r="C290" s="38">
        <v>16.626947862881991</v>
      </c>
    </row>
    <row r="291" spans="1:3" ht="15.75" customHeight="1" x14ac:dyDescent="0.2">
      <c r="A291" s="38" t="s">
        <v>765</v>
      </c>
      <c r="B291" s="37">
        <v>-5.3215033370116349E-2</v>
      </c>
      <c r="C291" s="38">
        <v>27.130755739259939</v>
      </c>
    </row>
    <row r="292" spans="1:3" ht="15.75" customHeight="1" x14ac:dyDescent="0.2">
      <c r="A292" s="38" t="s">
        <v>766</v>
      </c>
      <c r="B292" s="37">
        <v>-7.9750631086612178E-2</v>
      </c>
      <c r="C292" s="38">
        <v>93.384423941100067</v>
      </c>
    </row>
    <row r="293" spans="1:3" ht="15.75" customHeight="1" x14ac:dyDescent="0.2">
      <c r="A293" s="38" t="s">
        <v>767</v>
      </c>
      <c r="B293" s="37">
        <v>-5.1704248241024375E-2</v>
      </c>
      <c r="C293" s="38">
        <v>6.6994869690639973</v>
      </c>
    </row>
    <row r="294" spans="1:3" ht="15.75" customHeight="1" x14ac:dyDescent="0.2">
      <c r="A294" s="38" t="s">
        <v>768</v>
      </c>
      <c r="B294" s="37">
        <v>-6.0263548985471482E-2</v>
      </c>
      <c r="C294" s="38">
        <v>5.3244347212649927</v>
      </c>
    </row>
    <row r="295" spans="1:3" ht="15.75" customHeight="1" x14ac:dyDescent="0.2">
      <c r="A295" s="38" t="s">
        <v>769</v>
      </c>
      <c r="B295" s="37">
        <v>-0.12477133446678523</v>
      </c>
      <c r="C295" s="38">
        <v>62.128711802233056</v>
      </c>
    </row>
    <row r="296" spans="1:3" ht="15.75" customHeight="1" x14ac:dyDescent="0.2">
      <c r="A296" s="38" t="s">
        <v>770</v>
      </c>
      <c r="B296" s="37">
        <v>-0.10320929800118628</v>
      </c>
      <c r="C296" s="38">
        <v>14.057695253595995</v>
      </c>
    </row>
    <row r="297" spans="1:3" ht="15.75" customHeight="1" x14ac:dyDescent="0.2">
      <c r="A297" s="38" t="s">
        <v>771</v>
      </c>
      <c r="B297" s="37">
        <v>-9.0047233364030754E-2</v>
      </c>
      <c r="C297" s="38">
        <v>3.4624289407976008</v>
      </c>
    </row>
    <row r="298" spans="1:3" ht="15.75" customHeight="1" x14ac:dyDescent="0.2">
      <c r="A298" s="38" t="s">
        <v>772</v>
      </c>
      <c r="B298" s="37">
        <v>-7.7886602211189482E-2</v>
      </c>
      <c r="C298" s="38">
        <v>1.1354608481195001</v>
      </c>
    </row>
    <row r="299" spans="1:3" ht="15.75" customHeight="1" x14ac:dyDescent="0.2">
      <c r="A299" s="38" t="s">
        <v>773</v>
      </c>
      <c r="B299" s="37">
        <v>-7.5278687333746541E-2</v>
      </c>
      <c r="C299" s="38">
        <v>62.29430338369707</v>
      </c>
    </row>
    <row r="300" spans="1:3" ht="15.75" customHeight="1" x14ac:dyDescent="0.2">
      <c r="A300" s="38" t="s">
        <v>774</v>
      </c>
      <c r="B300" s="37">
        <v>-0.1258720829809733</v>
      </c>
      <c r="C300" s="38">
        <v>10.890698197886906</v>
      </c>
    </row>
    <row r="301" spans="1:3" ht="15.75" customHeight="1" x14ac:dyDescent="0.2">
      <c r="A301" s="38" t="s">
        <v>775</v>
      </c>
      <c r="B301" s="37">
        <v>-7.4411792303628377E-2</v>
      </c>
      <c r="C301" s="38">
        <v>9.6835984406710054</v>
      </c>
    </row>
    <row r="302" spans="1:3" ht="15.75" customHeight="1" x14ac:dyDescent="0.2">
      <c r="A302" s="38" t="s">
        <v>776</v>
      </c>
      <c r="B302" s="37">
        <v>-7.1191476764017825E-2</v>
      </c>
      <c r="C302" s="38">
        <v>10.020387620245003</v>
      </c>
    </row>
    <row r="303" spans="1:3" ht="15.75" customHeight="1" x14ac:dyDescent="0.2">
      <c r="A303" s="38" t="s">
        <v>156</v>
      </c>
      <c r="B303" s="37">
        <v>-8.8960340225466283E-2</v>
      </c>
      <c r="C303" s="38">
        <v>13.569921516075993</v>
      </c>
    </row>
    <row r="304" spans="1:3" ht="15.75" customHeight="1" x14ac:dyDescent="0.2">
      <c r="A304" s="38" t="s">
        <v>777</v>
      </c>
      <c r="B304" s="37">
        <v>-4.941783899241281E-2</v>
      </c>
      <c r="C304" s="38">
        <v>21.803724726847008</v>
      </c>
    </row>
    <row r="305" spans="1:3" ht="15.75" customHeight="1" x14ac:dyDescent="0.2">
      <c r="A305" s="38" t="s">
        <v>778</v>
      </c>
      <c r="B305" s="37">
        <v>-8.5017879915741612E-2</v>
      </c>
      <c r="C305" s="38">
        <v>2.3914620156376003</v>
      </c>
    </row>
    <row r="306" spans="1:3" ht="15.75" customHeight="1" x14ac:dyDescent="0.2">
      <c r="A306" s="38" t="s">
        <v>779</v>
      </c>
      <c r="B306" s="37">
        <v>-6.1121159644319301E-2</v>
      </c>
      <c r="C306" s="38">
        <v>39.017496935569852</v>
      </c>
    </row>
    <row r="307" spans="1:3" ht="15.75" customHeight="1" x14ac:dyDescent="0.2">
      <c r="A307" s="38" t="s">
        <v>780</v>
      </c>
      <c r="B307" s="37">
        <v>-7.5178268458322317E-2</v>
      </c>
      <c r="C307" s="38">
        <v>100.8633540312901</v>
      </c>
    </row>
    <row r="308" spans="1:3" ht="15.75" customHeight="1" x14ac:dyDescent="0.2">
      <c r="A308" s="38" t="s">
        <v>781</v>
      </c>
      <c r="B308" s="37">
        <v>-8.0986119585431893E-2</v>
      </c>
      <c r="C308" s="38">
        <v>196.77842336775984</v>
      </c>
    </row>
    <row r="309" spans="1:3" ht="15.75" customHeight="1" x14ac:dyDescent="0.2">
      <c r="A309" s="38" t="s">
        <v>782</v>
      </c>
      <c r="B309" s="37">
        <v>-6.3980344350674789E-2</v>
      </c>
      <c r="C309" s="38">
        <v>65.663227284329878</v>
      </c>
    </row>
    <row r="310" spans="1:3" ht="15.75" customHeight="1" x14ac:dyDescent="0.2">
      <c r="A310" s="38" t="s">
        <v>783</v>
      </c>
      <c r="B310" s="37">
        <v>-7.297315092091039E-2</v>
      </c>
      <c r="C310" s="38">
        <v>8.0709152666109958</v>
      </c>
    </row>
    <row r="311" spans="1:3" ht="15.75" customHeight="1" x14ac:dyDescent="0.2">
      <c r="A311" s="38" t="s">
        <v>784</v>
      </c>
      <c r="B311" s="37">
        <v>-7.6340221871667446E-2</v>
      </c>
      <c r="C311" s="38">
        <v>7.3912470339747074</v>
      </c>
    </row>
    <row r="312" spans="1:3" ht="15.75" customHeight="1" x14ac:dyDescent="0.2">
      <c r="A312" s="38" t="s">
        <v>785</v>
      </c>
      <c r="B312" s="37">
        <v>-7.7741425201041991E-2</v>
      </c>
      <c r="C312" s="38">
        <v>3.5880591029278008</v>
      </c>
    </row>
    <row r="313" spans="1:3" ht="15.75" customHeight="1" x14ac:dyDescent="0.2">
      <c r="A313" s="38" t="s">
        <v>786</v>
      </c>
      <c r="B313" s="37">
        <v>-7.7864453081856189E-2</v>
      </c>
      <c r="C313" s="38">
        <v>13.615916287109002</v>
      </c>
    </row>
    <row r="314" spans="1:3" ht="15.75" customHeight="1" x14ac:dyDescent="0.2">
      <c r="A314" s="38" t="s">
        <v>787</v>
      </c>
      <c r="B314" s="37">
        <v>-7.2926911127047855E-2</v>
      </c>
      <c r="C314" s="38">
        <v>14.074755358552011</v>
      </c>
    </row>
    <row r="315" spans="1:3" ht="15.75" customHeight="1" x14ac:dyDescent="0.2">
      <c r="A315" s="38" t="s">
        <v>788</v>
      </c>
      <c r="B315" s="37">
        <v>-8.2477725234243571E-2</v>
      </c>
      <c r="C315" s="38">
        <v>11.874883106948005</v>
      </c>
    </row>
    <row r="316" spans="1:3" ht="15.75" customHeight="1" x14ac:dyDescent="0.2">
      <c r="A316" s="38" t="s">
        <v>789</v>
      </c>
      <c r="B316" s="37">
        <v>-0.11677774148813369</v>
      </c>
      <c r="C316" s="38">
        <v>27.794432534155021</v>
      </c>
    </row>
    <row r="317" spans="1:3" ht="15.75" customHeight="1" x14ac:dyDescent="0.2">
      <c r="A317" s="38" t="s">
        <v>790</v>
      </c>
      <c r="B317" s="37">
        <v>-0.10051168087684881</v>
      </c>
      <c r="C317" s="38">
        <v>170.28345971354975</v>
      </c>
    </row>
    <row r="318" spans="1:3" ht="15.75" customHeight="1" x14ac:dyDescent="0.2">
      <c r="A318" s="38" t="s">
        <v>791</v>
      </c>
      <c r="B318" s="37">
        <v>-7.577026394532993E-2</v>
      </c>
      <c r="C318" s="38">
        <v>1.8706661446374966</v>
      </c>
    </row>
    <row r="319" spans="1:3" ht="15.75" customHeight="1" x14ac:dyDescent="0.2">
      <c r="A319" s="38" t="s">
        <v>792</v>
      </c>
      <c r="B319" s="37">
        <v>-8.3281043007784938E-2</v>
      </c>
      <c r="C319" s="38">
        <v>0.91411306018549965</v>
      </c>
    </row>
    <row r="320" spans="1:3" ht="15.75" customHeight="1" x14ac:dyDescent="0.2">
      <c r="A320" s="38" t="s">
        <v>793</v>
      </c>
      <c r="B320" s="37">
        <v>-9.909752695884777E-2</v>
      </c>
      <c r="C320" s="38">
        <v>5.225111115358402</v>
      </c>
    </row>
    <row r="321" spans="1:3" ht="15.75" customHeight="1" x14ac:dyDescent="0.2">
      <c r="A321" s="38" t="s">
        <v>794</v>
      </c>
      <c r="B321" s="37">
        <v>-6.2124599653268331E-2</v>
      </c>
      <c r="C321" s="38">
        <v>1.9617415420005955</v>
      </c>
    </row>
    <row r="322" spans="1:3" ht="15.75" customHeight="1" x14ac:dyDescent="0.2">
      <c r="A322" s="38" t="s">
        <v>795</v>
      </c>
      <c r="B322" s="37">
        <v>-0.10487133681037697</v>
      </c>
      <c r="C322" s="38">
        <v>10.151691038993988</v>
      </c>
    </row>
    <row r="323" spans="1:3" ht="15.75" customHeight="1" x14ac:dyDescent="0.2">
      <c r="A323" s="38" t="s">
        <v>796</v>
      </c>
      <c r="B323" s="37">
        <v>-3.9259720138290266E-2</v>
      </c>
      <c r="C323" s="38">
        <v>0.58509030779350013</v>
      </c>
    </row>
    <row r="324" spans="1:3" ht="15.75" customHeight="1" x14ac:dyDescent="0.2">
      <c r="A324" s="38" t="s">
        <v>208</v>
      </c>
      <c r="B324" s="37">
        <v>-5.2321524727920732E-2</v>
      </c>
      <c r="C324" s="38">
        <v>3.5033279818496084</v>
      </c>
    </row>
    <row r="325" spans="1:3" ht="15.75" customHeight="1" x14ac:dyDescent="0.2">
      <c r="A325" s="38" t="s">
        <v>797</v>
      </c>
      <c r="B325" s="37">
        <v>-4.5287533450097284E-2</v>
      </c>
      <c r="C325" s="38">
        <v>4.1996876619570003</v>
      </c>
    </row>
    <row r="326" spans="1:3" ht="15.75" customHeight="1" x14ac:dyDescent="0.2">
      <c r="A326" s="38" t="s">
        <v>249</v>
      </c>
      <c r="B326" s="37">
        <v>-0.10384354004174845</v>
      </c>
      <c r="C326" s="38">
        <v>11.552784750819995</v>
      </c>
    </row>
    <row r="327" spans="1:3" ht="15.75" customHeight="1" x14ac:dyDescent="0.2">
      <c r="A327" s="38" t="s">
        <v>798</v>
      </c>
      <c r="B327" s="37">
        <v>-8.0826912205677393E-2</v>
      </c>
      <c r="C327" s="38">
        <v>9.2949898234239754</v>
      </c>
    </row>
    <row r="328" spans="1:3" ht="15.75" customHeight="1" x14ac:dyDescent="0.2">
      <c r="A328" s="38" t="s">
        <v>799</v>
      </c>
      <c r="B328" s="37">
        <v>-7.7000094181649659E-2</v>
      </c>
      <c r="C328" s="38">
        <v>20.935977286910997</v>
      </c>
    </row>
    <row r="329" spans="1:3" ht="15.75" customHeight="1" x14ac:dyDescent="0.2">
      <c r="A329" s="38" t="s">
        <v>800</v>
      </c>
      <c r="B329" s="37">
        <v>-9.317798178410619E-2</v>
      </c>
      <c r="C329" s="38">
        <v>8.153954924320999</v>
      </c>
    </row>
    <row r="330" spans="1:3" ht="15.75" customHeight="1" x14ac:dyDescent="0.2">
      <c r="A330" s="38" t="s">
        <v>801</v>
      </c>
      <c r="B330" s="37">
        <v>-0.12421078963180376</v>
      </c>
      <c r="C330" s="38">
        <v>38.092840966978997</v>
      </c>
    </row>
    <row r="331" spans="1:3" ht="15.75" customHeight="1" x14ac:dyDescent="0.2">
      <c r="A331" s="38" t="s">
        <v>802</v>
      </c>
      <c r="B331" s="37">
        <v>-5.8516456758866631E-2</v>
      </c>
      <c r="C331" s="38">
        <v>9.9074162372590138</v>
      </c>
    </row>
    <row r="332" spans="1:3" ht="15.75" customHeight="1" x14ac:dyDescent="0.2">
      <c r="A332" s="38" t="s">
        <v>803</v>
      </c>
      <c r="B332" s="37">
        <v>-9.2696785779484703E-2</v>
      </c>
      <c r="C332" s="38">
        <v>3.0777795306059019</v>
      </c>
    </row>
    <row r="333" spans="1:3" ht="15.75" customHeight="1" x14ac:dyDescent="0.2">
      <c r="A333" s="38" t="s">
        <v>804</v>
      </c>
      <c r="B333" s="37">
        <v>-7.3655046332405605E-2</v>
      </c>
      <c r="C333" s="38">
        <v>6.8601109635799986</v>
      </c>
    </row>
    <row r="334" spans="1:3" ht="15.75" customHeight="1" x14ac:dyDescent="0.2">
      <c r="A334" s="38" t="s">
        <v>805</v>
      </c>
      <c r="B334" s="37">
        <v>-2.0449608867886382E-2</v>
      </c>
      <c r="C334" s="38">
        <v>7.0623563219299967E-2</v>
      </c>
    </row>
    <row r="335" spans="1:3" ht="15.75" customHeight="1" x14ac:dyDescent="0.2">
      <c r="A335" s="38" t="s">
        <v>254</v>
      </c>
      <c r="B335" s="37">
        <v>-6.0056051151475831E-2</v>
      </c>
      <c r="C335" s="38">
        <v>3.0145959246496972</v>
      </c>
    </row>
    <row r="336" spans="1:3" ht="15.75" customHeight="1" x14ac:dyDescent="0.2">
      <c r="A336" s="38" t="s">
        <v>230</v>
      </c>
      <c r="B336" s="37">
        <v>-6.9270832254840098E-2</v>
      </c>
      <c r="C336" s="38">
        <v>74.745789614909881</v>
      </c>
    </row>
    <row r="337" spans="1:3" ht="15.75" customHeight="1" x14ac:dyDescent="0.2">
      <c r="A337" s="38" t="s">
        <v>806</v>
      </c>
      <c r="B337" s="37">
        <v>-6.9685464266814878E-2</v>
      </c>
      <c r="C337" s="38">
        <v>4.8260756498841033</v>
      </c>
    </row>
    <row r="338" spans="1:3" ht="15.75" customHeight="1" x14ac:dyDescent="0.2">
      <c r="A338" s="38" t="s">
        <v>807</v>
      </c>
      <c r="B338" s="37">
        <v>-3.2957514595421955E-2</v>
      </c>
      <c r="C338" s="38">
        <v>0.2315582989076006</v>
      </c>
    </row>
    <row r="339" spans="1:3" ht="15.75" customHeight="1" x14ac:dyDescent="0.2">
      <c r="A339" s="38" t="s">
        <v>808</v>
      </c>
      <c r="B339" s="37">
        <v>-7.3091277971018109E-2</v>
      </c>
      <c r="C339" s="38">
        <v>14.833111734460005</v>
      </c>
    </row>
    <row r="340" spans="1:3" ht="15.75" customHeight="1" x14ac:dyDescent="0.2">
      <c r="A340" s="38" t="s">
        <v>809</v>
      </c>
      <c r="B340" s="37">
        <v>-5.9979704755362073E-2</v>
      </c>
      <c r="C340" s="38">
        <v>0.90827277640929793</v>
      </c>
    </row>
    <row r="341" spans="1:3" ht="15.75" customHeight="1" x14ac:dyDescent="0.2">
      <c r="A341" s="38" t="s">
        <v>810</v>
      </c>
      <c r="B341" s="37">
        <v>-0.11962476857909876</v>
      </c>
      <c r="C341" s="38">
        <v>33.734737461299005</v>
      </c>
    </row>
    <row r="342" spans="1:3" ht="15.75" customHeight="1" x14ac:dyDescent="0.2">
      <c r="A342" s="38" t="s">
        <v>811</v>
      </c>
      <c r="B342" s="37">
        <v>-8.6078710530215874E-2</v>
      </c>
      <c r="C342" s="38">
        <v>8.0804373147780097</v>
      </c>
    </row>
    <row r="343" spans="1:3" ht="15.75" customHeight="1" x14ac:dyDescent="0.2">
      <c r="A343" s="38" t="s">
        <v>812</v>
      </c>
      <c r="B343" s="37">
        <v>-7.8426950150239594E-2</v>
      </c>
      <c r="C343" s="38">
        <v>64.653770497199957</v>
      </c>
    </row>
    <row r="344" spans="1:3" ht="15.75" customHeight="1" x14ac:dyDescent="0.2">
      <c r="A344" s="38" t="s">
        <v>813</v>
      </c>
      <c r="B344" s="37">
        <v>-9.5119059650701776E-2</v>
      </c>
      <c r="C344" s="38">
        <v>4.3945928034269031</v>
      </c>
    </row>
    <row r="345" spans="1:3" ht="15.75" customHeight="1" x14ac:dyDescent="0.2">
      <c r="A345" s="38" t="s">
        <v>64</v>
      </c>
      <c r="B345" s="37">
        <v>-5.4501574329963609E-2</v>
      </c>
      <c r="C345" s="38">
        <v>2.1016143135123997</v>
      </c>
    </row>
    <row r="346" spans="1:3" ht="15.75" customHeight="1" x14ac:dyDescent="0.2">
      <c r="A346" s="38" t="s">
        <v>814</v>
      </c>
      <c r="B346" s="37">
        <v>-6.1029070211166103E-2</v>
      </c>
      <c r="C346" s="38">
        <v>0.46834728648250135</v>
      </c>
    </row>
    <row r="347" spans="1:3" ht="15.75" customHeight="1" x14ac:dyDescent="0.2">
      <c r="A347" s="38" t="s">
        <v>815</v>
      </c>
      <c r="B347" s="37">
        <v>-0.11063441993714351</v>
      </c>
      <c r="C347" s="38">
        <v>30.789177779781994</v>
      </c>
    </row>
    <row r="348" spans="1:3" ht="15.75" customHeight="1" x14ac:dyDescent="0.2">
      <c r="A348" s="38" t="s">
        <v>816</v>
      </c>
      <c r="B348" s="37">
        <v>-6.722493093536841E-2</v>
      </c>
      <c r="C348" s="38">
        <v>4.4963706381189894</v>
      </c>
    </row>
    <row r="349" spans="1:3" ht="15.75" customHeight="1" x14ac:dyDescent="0.2">
      <c r="A349" s="38" t="s">
        <v>817</v>
      </c>
      <c r="B349" s="37">
        <v>-0.10596395034957407</v>
      </c>
      <c r="C349" s="38">
        <v>22.338939988536026</v>
      </c>
    </row>
    <row r="350" spans="1:3" ht="15.75" customHeight="1" x14ac:dyDescent="0.2">
      <c r="A350" s="38" t="s">
        <v>818</v>
      </c>
      <c r="B350" s="37">
        <v>-6.4838637692641199E-2</v>
      </c>
      <c r="C350" s="38">
        <v>12.056069692272956</v>
      </c>
    </row>
    <row r="351" spans="1:3" ht="15.75" customHeight="1" x14ac:dyDescent="0.2">
      <c r="A351" s="38" t="s">
        <v>819</v>
      </c>
      <c r="B351" s="37">
        <v>-8.622409196166092E-2</v>
      </c>
      <c r="C351" s="38">
        <v>18.076336491362042</v>
      </c>
    </row>
    <row r="352" spans="1:3" ht="15.75" customHeight="1" x14ac:dyDescent="0.2">
      <c r="A352" s="38" t="s">
        <v>820</v>
      </c>
      <c r="B352" s="37">
        <v>-6.3937753810120235E-2</v>
      </c>
      <c r="C352" s="38">
        <v>4.103759403214994</v>
      </c>
    </row>
    <row r="353" spans="1:3" ht="15.75" customHeight="1" x14ac:dyDescent="0.2">
      <c r="A353" s="38" t="s">
        <v>821</v>
      </c>
      <c r="B353" s="37">
        <v>-9.4482260609861424E-2</v>
      </c>
      <c r="C353" s="38">
        <v>4.5683070433930055</v>
      </c>
    </row>
    <row r="354" spans="1:3" ht="15.75" customHeight="1" x14ac:dyDescent="0.2">
      <c r="A354" s="38" t="s">
        <v>822</v>
      </c>
      <c r="B354" s="37">
        <v>-0.11929067451271436</v>
      </c>
      <c r="C354" s="38">
        <v>45.437558805349965</v>
      </c>
    </row>
    <row r="355" spans="1:3" ht="15.75" customHeight="1" x14ac:dyDescent="0.2">
      <c r="A355" s="38" t="s">
        <v>823</v>
      </c>
      <c r="B355" s="37">
        <v>-9.4667571737740097E-2</v>
      </c>
      <c r="C355" s="38">
        <v>10.501890518999005</v>
      </c>
    </row>
    <row r="356" spans="1:3" ht="15.75" customHeight="1" x14ac:dyDescent="0.2">
      <c r="A356" s="38" t="s">
        <v>824</v>
      </c>
      <c r="B356" s="37">
        <v>-7.7787173518168884E-2</v>
      </c>
      <c r="C356" s="38">
        <v>2.7957309045550005</v>
      </c>
    </row>
    <row r="357" spans="1:3" ht="15.75" customHeight="1" x14ac:dyDescent="0.2">
      <c r="A357" s="38" t="s">
        <v>825</v>
      </c>
      <c r="B357" s="37">
        <v>-6.7799286564428241E-2</v>
      </c>
      <c r="C357" s="38">
        <v>9.5371837802410084</v>
      </c>
    </row>
    <row r="358" spans="1:3" ht="15.75" customHeight="1" x14ac:dyDescent="0.2">
      <c r="A358" s="38" t="s">
        <v>826</v>
      </c>
      <c r="B358" s="37">
        <v>-0.10376257842570713</v>
      </c>
      <c r="C358" s="38">
        <v>2.5404300196513034</v>
      </c>
    </row>
    <row r="359" spans="1:3" ht="15.75" customHeight="1" x14ac:dyDescent="0.2">
      <c r="A359" s="38" t="s">
        <v>827</v>
      </c>
      <c r="B359" s="37">
        <v>-0.11647292239340312</v>
      </c>
      <c r="C359" s="38">
        <v>5.2797591242060946</v>
      </c>
    </row>
    <row r="360" spans="1:3" ht="15.75" customHeight="1" x14ac:dyDescent="0.2">
      <c r="A360" s="38" t="s">
        <v>363</v>
      </c>
      <c r="B360" s="37">
        <v>-4.8982473777195779E-2</v>
      </c>
      <c r="C360" s="38">
        <v>30.074634293760937</v>
      </c>
    </row>
    <row r="361" spans="1:3" ht="15.75" customHeight="1" x14ac:dyDescent="0.2">
      <c r="A361" s="38" t="s">
        <v>828</v>
      </c>
      <c r="B361" s="37">
        <v>-6.9986177171631025E-2</v>
      </c>
      <c r="C361" s="38">
        <v>7.5660277330610199</v>
      </c>
    </row>
    <row r="362" spans="1:3" ht="15.75" customHeight="1" x14ac:dyDescent="0.2">
      <c r="A362" s="38" t="s">
        <v>829</v>
      </c>
      <c r="B362" s="37">
        <v>-5.9305813632451576E-2</v>
      </c>
      <c r="C362" s="38">
        <v>4.638718389711002</v>
      </c>
    </row>
    <row r="363" spans="1:3" ht="15.75" customHeight="1" x14ac:dyDescent="0.2">
      <c r="A363" s="38" t="s">
        <v>830</v>
      </c>
      <c r="B363" s="37">
        <v>-7.4590541484931383E-2</v>
      </c>
      <c r="C363" s="38">
        <v>2.1155744645826005</v>
      </c>
    </row>
    <row r="364" spans="1:3" ht="15.75" customHeight="1" x14ac:dyDescent="0.2">
      <c r="A364" s="38" t="s">
        <v>831</v>
      </c>
      <c r="B364" s="37">
        <v>-5.8878760004490438E-2</v>
      </c>
      <c r="C364" s="38">
        <v>3.1873814340899997</v>
      </c>
    </row>
    <row r="365" spans="1:3" ht="15.75" customHeight="1" x14ac:dyDescent="0.2">
      <c r="A365" s="38" t="s">
        <v>496</v>
      </c>
      <c r="B365" s="37">
        <v>-4.7841340525885068E-2</v>
      </c>
      <c r="C365" s="38">
        <v>133.33747124755018</v>
      </c>
    </row>
    <row r="366" spans="1:3" ht="15.75" customHeight="1" x14ac:dyDescent="0.2">
      <c r="A366" s="38" t="s">
        <v>832</v>
      </c>
      <c r="B366" s="37">
        <v>-6.4805618661726072E-2</v>
      </c>
      <c r="C366" s="38">
        <v>4.7057107676221079</v>
      </c>
    </row>
    <row r="367" spans="1:3" ht="15.75" customHeight="1" x14ac:dyDescent="0.2">
      <c r="A367" s="38" t="s">
        <v>833</v>
      </c>
      <c r="B367" s="37">
        <v>-8.3414398586106775E-2</v>
      </c>
      <c r="C367" s="38">
        <v>3.4676666502054019</v>
      </c>
    </row>
    <row r="368" spans="1:3" ht="15.75" customHeight="1" x14ac:dyDescent="0.2">
      <c r="A368" s="38" t="s">
        <v>834</v>
      </c>
      <c r="B368" s="37">
        <v>-8.3590001527953373E-2</v>
      </c>
      <c r="C368" s="38">
        <v>5.1293198509561932</v>
      </c>
    </row>
    <row r="369" spans="1:3" ht="15.75" customHeight="1" x14ac:dyDescent="0.2">
      <c r="A369" s="38" t="s">
        <v>427</v>
      </c>
      <c r="B369" s="37">
        <v>-0.10676382583834909</v>
      </c>
      <c r="C369" s="38">
        <v>2.7654109319203002</v>
      </c>
    </row>
    <row r="370" spans="1:3" ht="15.75" customHeight="1" x14ac:dyDescent="0.2">
      <c r="A370" s="38" t="s">
        <v>835</v>
      </c>
      <c r="B370" s="37">
        <v>-0.1039838824449556</v>
      </c>
      <c r="C370" s="38">
        <v>4.1938261034633015</v>
      </c>
    </row>
    <row r="371" spans="1:3" ht="15.75" customHeight="1" x14ac:dyDescent="0.2">
      <c r="A371" s="38" t="s">
        <v>429</v>
      </c>
      <c r="B371" s="37">
        <v>-0.11296953674910271</v>
      </c>
      <c r="C371" s="38">
        <v>5.9376377173423052</v>
      </c>
    </row>
    <row r="372" spans="1:3" ht="15.75" customHeight="1" x14ac:dyDescent="0.2">
      <c r="A372" s="38" t="s">
        <v>836</v>
      </c>
      <c r="B372" s="37">
        <v>-9.9577809868228062E-2</v>
      </c>
      <c r="C372" s="38">
        <v>2.8478226462180061</v>
      </c>
    </row>
    <row r="373" spans="1:3" ht="15.75" customHeight="1" x14ac:dyDescent="0.2">
      <c r="A373" s="38" t="s">
        <v>837</v>
      </c>
      <c r="B373" s="37">
        <v>-6.4948453318480981E-2</v>
      </c>
      <c r="C373" s="38">
        <v>10.959382616027028</v>
      </c>
    </row>
    <row r="374" spans="1:3" ht="15.75" customHeight="1" x14ac:dyDescent="0.2">
      <c r="A374" s="38" t="s">
        <v>838</v>
      </c>
      <c r="B374" s="37">
        <v>-0.15606851210735018</v>
      </c>
      <c r="C374" s="38">
        <v>6.8052745561243952</v>
      </c>
    </row>
    <row r="375" spans="1:3" ht="15.75" customHeight="1" x14ac:dyDescent="0.2">
      <c r="A375" s="38" t="s">
        <v>839</v>
      </c>
      <c r="B375" s="37">
        <v>-7.9470181773633297E-2</v>
      </c>
      <c r="C375" s="38">
        <v>8.6005945184120094</v>
      </c>
    </row>
    <row r="376" spans="1:3" ht="15.75" customHeight="1" x14ac:dyDescent="0.2">
      <c r="A376" s="38" t="s">
        <v>497</v>
      </c>
      <c r="B376" s="37">
        <v>-6.0912795860547653E-2</v>
      </c>
      <c r="C376" s="38">
        <v>2.6820516284059934</v>
      </c>
    </row>
    <row r="377" spans="1:3" ht="15.75" customHeight="1" x14ac:dyDescent="0.2">
      <c r="A377" s="38" t="s">
        <v>840</v>
      </c>
      <c r="B377" s="37">
        <v>-9.6819850633856563E-2</v>
      </c>
      <c r="C377" s="38">
        <v>21.479413220427006</v>
      </c>
    </row>
    <row r="378" spans="1:3" ht="15.75" customHeight="1" x14ac:dyDescent="0.2">
      <c r="A378" s="38" t="s">
        <v>143</v>
      </c>
      <c r="B378" s="37">
        <v>-0.10277422896683053</v>
      </c>
      <c r="C378" s="38">
        <v>42.226120311131979</v>
      </c>
    </row>
    <row r="379" spans="1:3" ht="15.75" customHeight="1" x14ac:dyDescent="0.2">
      <c r="A379" s="38" t="s">
        <v>841</v>
      </c>
      <c r="B379" s="37">
        <v>-7.9121310773626496E-2</v>
      </c>
      <c r="C379" s="38">
        <v>6.0243508699301032</v>
      </c>
    </row>
    <row r="380" spans="1:3" ht="15.75" customHeight="1" x14ac:dyDescent="0.2">
      <c r="A380" s="38" t="s">
        <v>842</v>
      </c>
      <c r="B380" s="37">
        <v>-9.3770601918906848E-2</v>
      </c>
      <c r="C380" s="38">
        <v>14.263729774294006</v>
      </c>
    </row>
    <row r="381" spans="1:3" ht="15.75" customHeight="1" x14ac:dyDescent="0.2">
      <c r="A381" s="38" t="s">
        <v>431</v>
      </c>
      <c r="B381" s="37">
        <v>-0.12019645859672312</v>
      </c>
      <c r="C381" s="38">
        <v>21.740895067780997</v>
      </c>
    </row>
    <row r="382" spans="1:3" ht="15.75" customHeight="1" x14ac:dyDescent="0.2">
      <c r="A382" s="38" t="s">
        <v>843</v>
      </c>
      <c r="B382" s="37">
        <v>-4.1968526819326279E-2</v>
      </c>
      <c r="C382" s="38">
        <v>0.87854432274789929</v>
      </c>
    </row>
    <row r="383" spans="1:3" ht="15.75" customHeight="1" x14ac:dyDescent="0.2">
      <c r="A383" s="38" t="s">
        <v>844</v>
      </c>
      <c r="B383" s="37">
        <v>-4.7747641312668843E-2</v>
      </c>
      <c r="C383" s="38">
        <v>1.5968261866463038</v>
      </c>
    </row>
    <row r="384" spans="1:3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B1"/>
    <mergeCell ref="A2:B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M1" sqref="M1"/>
    </sheetView>
  </sheetViews>
  <sheetFormatPr baseColWidth="10" defaultColWidth="12.6640625" defaultRowHeight="15" customHeight="1" x14ac:dyDescent="0.15"/>
  <cols>
    <col min="1" max="1" width="5" customWidth="1"/>
    <col min="2" max="2" width="51" customWidth="1"/>
    <col min="3" max="4" width="10.1640625" customWidth="1"/>
    <col min="5" max="5" width="59" hidden="1" customWidth="1"/>
    <col min="6" max="8" width="7.6640625" hidden="1" customWidth="1"/>
    <col min="9" max="11" width="7.83203125" hidden="1" customWidth="1"/>
    <col min="12" max="26" width="7.6640625" customWidth="1"/>
  </cols>
  <sheetData>
    <row r="1" spans="1:26" ht="15" customHeight="1" x14ac:dyDescent="0.2">
      <c r="A1" s="1"/>
      <c r="B1" s="52" t="s">
        <v>845</v>
      </c>
      <c r="C1" s="53"/>
      <c r="D1" s="54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"/>
      <c r="B2" s="5"/>
      <c r="C2" s="5"/>
      <c r="D2" s="5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6"/>
      <c r="C3" s="40" t="s">
        <v>846</v>
      </c>
      <c r="D3" s="40" t="s">
        <v>847</v>
      </c>
      <c r="E3" s="9" t="s">
        <v>5</v>
      </c>
      <c r="F3" s="10">
        <v>43831</v>
      </c>
      <c r="G3" s="1"/>
      <c r="H3" s="10">
        <v>43831</v>
      </c>
      <c r="I3" s="1"/>
      <c r="J3" s="11">
        <v>2020</v>
      </c>
      <c r="K3" s="1" t="s">
        <v>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2" t="s">
        <v>6</v>
      </c>
      <c r="C4" s="41">
        <v>6.1469408893878104</v>
      </c>
      <c r="D4" s="41">
        <v>10.298626317788599</v>
      </c>
      <c r="E4" s="9" t="s">
        <v>7</v>
      </c>
      <c r="F4" s="9">
        <v>23902.18</v>
      </c>
      <c r="G4" s="9" t="s">
        <v>8</v>
      </c>
      <c r="H4" s="9">
        <v>49688.97</v>
      </c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6"/>
      <c r="B5" s="17" t="s">
        <v>7</v>
      </c>
      <c r="C5" s="42">
        <v>5.5047534931883977</v>
      </c>
      <c r="D5" s="42">
        <v>10.887826252475147</v>
      </c>
      <c r="E5" s="9" t="s">
        <v>9</v>
      </c>
      <c r="F5" s="9">
        <v>6010.64</v>
      </c>
      <c r="G5" s="9" t="s">
        <v>10</v>
      </c>
      <c r="H5" s="9">
        <v>219921.63</v>
      </c>
      <c r="I5" s="16"/>
      <c r="J5" s="21">
        <f t="shared" ref="J5:J6" si="0">F4/1000</f>
        <v>23.902180000000001</v>
      </c>
      <c r="K5" s="22">
        <f>J5/(H4/1000)</f>
        <v>0.48103593211934165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" customHeight="1" x14ac:dyDescent="0.2">
      <c r="A6" s="16"/>
      <c r="B6" s="17" t="s">
        <v>9</v>
      </c>
      <c r="C6" s="43">
        <v>5.3921741453087684</v>
      </c>
      <c r="D6" s="43">
        <v>9.0612144103139496</v>
      </c>
      <c r="E6" s="9" t="s">
        <v>11</v>
      </c>
      <c r="F6" s="9">
        <v>4350.3</v>
      </c>
      <c r="G6" s="9" t="s">
        <v>12</v>
      </c>
      <c r="H6" s="9">
        <v>128178.78</v>
      </c>
      <c r="I6" s="16"/>
      <c r="J6" s="21">
        <f t="shared" si="0"/>
        <v>6.0106400000000004</v>
      </c>
      <c r="K6" s="22">
        <f>J6/(H4/1000)</f>
        <v>0.12096527659961559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 x14ac:dyDescent="0.2">
      <c r="A7" s="1"/>
      <c r="B7" s="23" t="s">
        <v>88</v>
      </c>
      <c r="C7" s="43"/>
      <c r="D7" s="43"/>
      <c r="E7" s="9" t="s">
        <v>14</v>
      </c>
      <c r="F7" s="9">
        <v>6835.99</v>
      </c>
      <c r="G7" s="9" t="s">
        <v>15</v>
      </c>
      <c r="H7" s="9">
        <v>350230.41</v>
      </c>
      <c r="I7" s="24"/>
      <c r="J7" s="25">
        <f>SUM(J5:J6)</f>
        <v>29.912820000000004</v>
      </c>
      <c r="K7" s="22">
        <f>J7/(H4/1000)</f>
        <v>0.60200120871895724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26" t="s">
        <v>16</v>
      </c>
      <c r="C8" s="41">
        <v>3.0005958492656002</v>
      </c>
      <c r="D8" s="41">
        <v>8.3418690224002496</v>
      </c>
      <c r="E8" s="9" t="s">
        <v>17</v>
      </c>
      <c r="F8" s="9">
        <v>64864.78</v>
      </c>
      <c r="G8" s="9" t="s">
        <v>18</v>
      </c>
      <c r="H8" s="9">
        <v>2916014.16</v>
      </c>
      <c r="I8" s="1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7" t="s">
        <v>11</v>
      </c>
      <c r="C9" s="43">
        <v>3.4934909064817776</v>
      </c>
      <c r="D9" s="43">
        <v>8.8814542482268877</v>
      </c>
      <c r="E9" s="9" t="s">
        <v>19</v>
      </c>
      <c r="F9" s="9">
        <v>1622.14</v>
      </c>
      <c r="G9" s="9" t="s">
        <v>20</v>
      </c>
      <c r="H9" s="9">
        <v>368053.22</v>
      </c>
      <c r="I9" s="1"/>
      <c r="J9" s="27">
        <f t="shared" ref="J9:J21" si="1">F6/1000</f>
        <v>4.3502999999999998</v>
      </c>
      <c r="K9" s="28">
        <f t="shared" ref="K9:K22" si="2">J9/($H$5/1000)</f>
        <v>1.9781137489750324E-2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7" t="s">
        <v>14</v>
      </c>
      <c r="C10" s="43">
        <v>2.7171536260797224</v>
      </c>
      <c r="D10" s="43">
        <v>8.7725132744623444</v>
      </c>
      <c r="E10" s="9" t="s">
        <v>21</v>
      </c>
      <c r="F10" s="9">
        <v>6702.88</v>
      </c>
      <c r="G10" s="9" t="s">
        <v>22</v>
      </c>
      <c r="H10" s="9">
        <v>262515.52</v>
      </c>
      <c r="I10" s="1"/>
      <c r="J10" s="27">
        <f t="shared" si="1"/>
        <v>6.8359899999999998</v>
      </c>
      <c r="K10" s="28">
        <f t="shared" si="2"/>
        <v>3.108375469934449E-2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7" t="s">
        <v>17</v>
      </c>
      <c r="C11" s="43">
        <v>2.7070053968784853</v>
      </c>
      <c r="D11" s="43">
        <v>7.7242308027370807</v>
      </c>
      <c r="E11" s="9" t="s">
        <v>23</v>
      </c>
      <c r="F11" s="9">
        <v>6192.64</v>
      </c>
      <c r="G11" s="9" t="s">
        <v>24</v>
      </c>
      <c r="H11" s="9">
        <v>142672.04</v>
      </c>
      <c r="I11" s="1"/>
      <c r="J11" s="27">
        <f t="shared" si="1"/>
        <v>64.864779999999996</v>
      </c>
      <c r="K11" s="28">
        <f t="shared" si="2"/>
        <v>0.29494497653550494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7" t="s">
        <v>25</v>
      </c>
      <c r="C12" s="43">
        <v>4.0046564429893001</v>
      </c>
      <c r="D12" s="43">
        <v>8.7763310582770622</v>
      </c>
      <c r="E12" s="9" t="s">
        <v>26</v>
      </c>
      <c r="F12" s="9">
        <v>5865.34</v>
      </c>
      <c r="G12" s="9" t="s">
        <v>27</v>
      </c>
      <c r="H12" s="9">
        <v>69212.08</v>
      </c>
      <c r="I12" s="1"/>
      <c r="J12" s="27">
        <f t="shared" si="1"/>
        <v>1.6221400000000001</v>
      </c>
      <c r="K12" s="28">
        <f t="shared" si="2"/>
        <v>7.375991165580212E-3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7" t="s">
        <v>21</v>
      </c>
      <c r="C13" s="43">
        <v>2.7275039405452097</v>
      </c>
      <c r="D13" s="43">
        <v>10.099106817713947</v>
      </c>
      <c r="E13" s="9" t="s">
        <v>28</v>
      </c>
      <c r="F13" s="9">
        <v>5700.88</v>
      </c>
      <c r="G13" s="9" t="s">
        <v>29</v>
      </c>
      <c r="H13" s="9">
        <v>1011931.74</v>
      </c>
      <c r="I13" s="1"/>
      <c r="J13" s="27">
        <f t="shared" si="1"/>
        <v>6.7028800000000004</v>
      </c>
      <c r="K13" s="28">
        <f t="shared" si="2"/>
        <v>3.0478493634300548E-2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7" t="s">
        <v>23</v>
      </c>
      <c r="C14" s="43">
        <v>2.6831003721334499</v>
      </c>
      <c r="D14" s="43">
        <v>9.0656429128827405</v>
      </c>
      <c r="E14" s="9" t="s">
        <v>30</v>
      </c>
      <c r="F14" s="9">
        <v>3022.78</v>
      </c>
      <c r="G14" s="9" t="s">
        <v>31</v>
      </c>
      <c r="H14" s="9">
        <v>575493.07999999996</v>
      </c>
      <c r="I14" s="1"/>
      <c r="J14" s="27">
        <f t="shared" si="1"/>
        <v>6.1926399999999999</v>
      </c>
      <c r="K14" s="28">
        <f t="shared" si="2"/>
        <v>2.8158394424413823E-2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7" t="s">
        <v>26</v>
      </c>
      <c r="C15" s="43">
        <v>3.0156962542098826</v>
      </c>
      <c r="D15" s="43">
        <v>9.114050627933322</v>
      </c>
      <c r="E15" s="9" t="s">
        <v>32</v>
      </c>
      <c r="F15" s="9">
        <v>28067.89</v>
      </c>
      <c r="G15" s="9" t="s">
        <v>33</v>
      </c>
      <c r="H15" s="9">
        <v>86328.52</v>
      </c>
      <c r="I15" s="1"/>
      <c r="J15" s="27">
        <f t="shared" si="1"/>
        <v>5.8653399999999998</v>
      </c>
      <c r="K15" s="28">
        <f t="shared" si="2"/>
        <v>2.6670136993800928E-2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7" t="s">
        <v>28</v>
      </c>
      <c r="C16" s="43">
        <v>3.4315075200894527</v>
      </c>
      <c r="D16" s="43">
        <v>9.957059880407396</v>
      </c>
      <c r="E16" s="9" t="s">
        <v>34</v>
      </c>
      <c r="F16" s="9">
        <v>19609.36</v>
      </c>
      <c r="G16" s="9" t="s">
        <v>35</v>
      </c>
      <c r="H16" s="9">
        <v>182762.46</v>
      </c>
      <c r="I16" s="1"/>
      <c r="J16" s="27">
        <f t="shared" si="1"/>
        <v>5.7008799999999997</v>
      </c>
      <c r="K16" s="28">
        <f t="shared" si="2"/>
        <v>2.5922325148281231E-2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7" t="s">
        <v>30</v>
      </c>
      <c r="C17" s="43">
        <v>3.3106099782881451</v>
      </c>
      <c r="D17" s="43">
        <v>9.9510846000799802</v>
      </c>
      <c r="E17" s="9" t="s">
        <v>36</v>
      </c>
      <c r="F17" s="9">
        <v>17710.810000000001</v>
      </c>
      <c r="G17" s="9" t="s">
        <v>37</v>
      </c>
      <c r="H17" s="9">
        <v>77838.44</v>
      </c>
      <c r="I17" s="1"/>
      <c r="J17" s="27">
        <f t="shared" si="1"/>
        <v>3.02278</v>
      </c>
      <c r="K17" s="28">
        <f t="shared" si="2"/>
        <v>1.3744805365438588E-2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7" t="s">
        <v>32</v>
      </c>
      <c r="C18" s="43">
        <v>2.5611097118991655</v>
      </c>
      <c r="D18" s="43">
        <v>7.0562184383716655</v>
      </c>
      <c r="E18" s="9" t="s">
        <v>38</v>
      </c>
      <c r="F18" s="9">
        <v>10588.65</v>
      </c>
      <c r="G18" s="9" t="s">
        <v>39</v>
      </c>
      <c r="H18" s="9">
        <v>834607.32</v>
      </c>
      <c r="I18" s="1"/>
      <c r="J18" s="27">
        <f t="shared" si="1"/>
        <v>28.067889999999998</v>
      </c>
      <c r="K18" s="28">
        <f t="shared" si="2"/>
        <v>0.12762678232241184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7" t="s">
        <v>34</v>
      </c>
      <c r="C19" s="43">
        <v>3.7035664871520901</v>
      </c>
      <c r="D19" s="43">
        <v>10.043133209440676</v>
      </c>
      <c r="E19" s="9" t="s">
        <v>19</v>
      </c>
      <c r="F19" s="9">
        <v>26759.14</v>
      </c>
      <c r="G19" s="9" t="s">
        <v>40</v>
      </c>
      <c r="H19" s="9">
        <v>351976.98</v>
      </c>
      <c r="I19" s="1"/>
      <c r="J19" s="27">
        <f t="shared" si="1"/>
        <v>19.609360000000002</v>
      </c>
      <c r="K19" s="28">
        <f t="shared" si="2"/>
        <v>8.916521762775223E-2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7" t="s">
        <v>36</v>
      </c>
      <c r="C20" s="43">
        <v>2.9758944262938147</v>
      </c>
      <c r="D20" s="43">
        <v>8.8529231179653092</v>
      </c>
      <c r="E20" s="9" t="s">
        <v>19</v>
      </c>
      <c r="F20" s="9">
        <v>8137.29</v>
      </c>
      <c r="G20" s="9" t="s">
        <v>41</v>
      </c>
      <c r="H20" s="9">
        <v>165376.57999999999</v>
      </c>
      <c r="I20" s="1"/>
      <c r="J20" s="27">
        <f t="shared" si="1"/>
        <v>17.710810000000002</v>
      </c>
      <c r="K20" s="28">
        <f t="shared" si="2"/>
        <v>8.0532369644586585E-2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7" t="s">
        <v>38</v>
      </c>
      <c r="C21" s="43">
        <v>2.7982133165050751</v>
      </c>
      <c r="D21" s="43">
        <v>8.0683052677759317</v>
      </c>
      <c r="E21" s="9" t="s">
        <v>42</v>
      </c>
      <c r="F21" s="9">
        <v>3412.01</v>
      </c>
      <c r="G21" s="9" t="s">
        <v>43</v>
      </c>
      <c r="H21" s="9">
        <v>197773.31</v>
      </c>
      <c r="I21" s="1"/>
      <c r="J21" s="27">
        <f t="shared" si="1"/>
        <v>10.588649999999999</v>
      </c>
      <c r="K21" s="28">
        <f t="shared" si="2"/>
        <v>4.8147378682124174E-2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23" t="s">
        <v>88</v>
      </c>
      <c r="C22" s="43"/>
      <c r="D22" s="43"/>
      <c r="E22" s="9" t="s">
        <v>44</v>
      </c>
      <c r="F22" s="9">
        <v>5316.28</v>
      </c>
      <c r="G22" s="9" t="s">
        <v>45</v>
      </c>
      <c r="H22" s="9">
        <v>239314.49</v>
      </c>
      <c r="I22" s="24"/>
      <c r="J22" s="27">
        <f>SUM(J9:J21)</f>
        <v>181.13444000000001</v>
      </c>
      <c r="K22" s="28">
        <f t="shared" si="2"/>
        <v>0.82363176373328995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26" t="s">
        <v>46</v>
      </c>
      <c r="C23" s="41">
        <v>3.5510704564736102</v>
      </c>
      <c r="D23" s="41">
        <v>7.1927386064415604</v>
      </c>
      <c r="E23" s="9" t="s">
        <v>47</v>
      </c>
      <c r="F23" s="9">
        <v>37848.39</v>
      </c>
      <c r="G23" s="9" t="s">
        <v>48</v>
      </c>
      <c r="H23" s="9">
        <v>535214.98</v>
      </c>
      <c r="I23" s="1"/>
      <c r="J23" s="27"/>
      <c r="K23" s="2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29" t="s">
        <v>49</v>
      </c>
      <c r="C24" s="43">
        <v>2.6</v>
      </c>
      <c r="D24" s="43">
        <v>5.6</v>
      </c>
      <c r="E24" s="9" t="s">
        <v>19</v>
      </c>
      <c r="F24" s="9">
        <v>1607.75</v>
      </c>
      <c r="G24" s="9" t="s">
        <v>50</v>
      </c>
      <c r="H24" s="9">
        <v>406112.77</v>
      </c>
      <c r="I24" s="1"/>
      <c r="J24" s="27">
        <f t="shared" ref="J24:J31" si="3">F19/1000</f>
        <v>26.759139999999999</v>
      </c>
      <c r="K24" s="28">
        <f t="shared" ref="K24:K32" si="4">J24/($H$6/1000)</f>
        <v>0.20876419638258378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7" t="s">
        <v>51</v>
      </c>
      <c r="C25" s="43">
        <v>3.6</v>
      </c>
      <c r="D25" s="43">
        <v>7.8</v>
      </c>
      <c r="E25" s="9" t="s">
        <v>52</v>
      </c>
      <c r="F25" s="9">
        <v>3536.16</v>
      </c>
      <c r="G25" s="9" t="s">
        <v>53</v>
      </c>
      <c r="H25" s="9">
        <v>61754.25</v>
      </c>
      <c r="I25" s="1"/>
      <c r="J25" s="27">
        <f t="shared" si="3"/>
        <v>8.1372900000000001</v>
      </c>
      <c r="K25" s="28">
        <f t="shared" si="4"/>
        <v>6.3483908959033636E-2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7" t="s">
        <v>42</v>
      </c>
      <c r="C26" s="43">
        <v>3.7172197382847023</v>
      </c>
      <c r="D26" s="43">
        <v>8.7955407051847594</v>
      </c>
      <c r="E26" s="9" t="s">
        <v>19</v>
      </c>
      <c r="F26" s="9">
        <v>1653.09</v>
      </c>
      <c r="G26" s="9" t="s">
        <v>54</v>
      </c>
      <c r="H26" s="9">
        <v>463876.5</v>
      </c>
      <c r="I26" s="1"/>
      <c r="J26" s="27">
        <f t="shared" si="3"/>
        <v>3.4120100000000004</v>
      </c>
      <c r="K26" s="28">
        <f t="shared" si="4"/>
        <v>2.6619148660956212E-2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7" t="s">
        <v>44</v>
      </c>
      <c r="C27" s="43">
        <v>2.8962204397315077</v>
      </c>
      <c r="D27" s="43">
        <v>6.6424963174330305</v>
      </c>
      <c r="E27" s="9" t="s">
        <v>55</v>
      </c>
      <c r="F27" s="9">
        <v>7619.92</v>
      </c>
      <c r="G27" s="9" t="s">
        <v>56</v>
      </c>
      <c r="H27" s="9">
        <v>354024.49</v>
      </c>
      <c r="I27" s="1"/>
      <c r="J27" s="27">
        <f t="shared" si="3"/>
        <v>5.3162799999999999</v>
      </c>
      <c r="K27" s="28">
        <f t="shared" si="4"/>
        <v>4.1475507880477568E-2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7" t="s">
        <v>47</v>
      </c>
      <c r="C28" s="43">
        <v>3.2217678086724599</v>
      </c>
      <c r="D28" s="43">
        <v>7.0203282620579923</v>
      </c>
      <c r="E28" s="9" t="s">
        <v>57</v>
      </c>
      <c r="F28" s="9">
        <v>5852.71</v>
      </c>
      <c r="G28" s="9" t="s">
        <v>58</v>
      </c>
      <c r="H28" s="9">
        <v>315322.84999999998</v>
      </c>
      <c r="I28" s="1"/>
      <c r="J28" s="27">
        <f t="shared" si="3"/>
        <v>37.848390000000002</v>
      </c>
      <c r="K28" s="28">
        <f t="shared" si="4"/>
        <v>0.29527812637942102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7" t="s">
        <v>59</v>
      </c>
      <c r="C29" s="43">
        <v>4.1506600495478576</v>
      </c>
      <c r="D29" s="43">
        <v>7.8669003429014506</v>
      </c>
      <c r="E29" s="9" t="s">
        <v>60</v>
      </c>
      <c r="F29" s="9">
        <v>258125.69</v>
      </c>
      <c r="G29" s="9" t="s">
        <v>61</v>
      </c>
      <c r="H29" s="9">
        <v>111630.41</v>
      </c>
      <c r="I29" s="1"/>
      <c r="J29" s="27">
        <f t="shared" si="3"/>
        <v>1.60775</v>
      </c>
      <c r="K29" s="28">
        <f t="shared" si="4"/>
        <v>1.2543027792899886E-2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7" t="s">
        <v>52</v>
      </c>
      <c r="C30" s="43">
        <v>5.2124317748299678</v>
      </c>
      <c r="D30" s="43">
        <v>8.2916788395949759</v>
      </c>
      <c r="E30" s="9" t="s">
        <v>62</v>
      </c>
      <c r="F30" s="9">
        <v>7297.28</v>
      </c>
      <c r="G30" s="9" t="s">
        <v>63</v>
      </c>
      <c r="H30" s="9">
        <v>49531.17</v>
      </c>
      <c r="I30" s="1"/>
      <c r="J30" s="27">
        <f t="shared" si="3"/>
        <v>3.5361599999999997</v>
      </c>
      <c r="K30" s="28">
        <f t="shared" si="4"/>
        <v>2.7587717717394409E-2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7" t="s">
        <v>64</v>
      </c>
      <c r="C31" s="43">
        <v>4.3213823697757974</v>
      </c>
      <c r="D31" s="43">
        <v>8.4216640034219221</v>
      </c>
      <c r="E31" s="9" t="s">
        <v>65</v>
      </c>
      <c r="F31" s="9">
        <v>4971.8</v>
      </c>
      <c r="G31" s="9" t="s">
        <v>66</v>
      </c>
      <c r="H31" s="9">
        <v>548333.26</v>
      </c>
      <c r="I31" s="1"/>
      <c r="J31" s="27">
        <f t="shared" si="3"/>
        <v>1.6530899999999999</v>
      </c>
      <c r="K31" s="28">
        <f t="shared" si="4"/>
        <v>1.2896752488984527E-2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23" t="s">
        <v>88</v>
      </c>
      <c r="C32" s="23" t="s">
        <v>88</v>
      </c>
      <c r="D32" s="23" t="s">
        <v>88</v>
      </c>
      <c r="E32" s="9" t="s">
        <v>67</v>
      </c>
      <c r="F32" s="9">
        <v>44610.85</v>
      </c>
      <c r="G32" s="9" t="s">
        <v>68</v>
      </c>
      <c r="H32" s="9">
        <v>52224.66</v>
      </c>
      <c r="I32" s="24"/>
      <c r="J32" s="27">
        <f>SUM(J24:J31)</f>
        <v>88.270109999999988</v>
      </c>
      <c r="K32" s="28">
        <f t="shared" si="4"/>
        <v>0.68864838626175096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26" t="s">
        <v>69</v>
      </c>
      <c r="C33" s="41">
        <v>4.7065347404500102</v>
      </c>
      <c r="D33" s="41">
        <v>9.4356558651485898</v>
      </c>
      <c r="E33" s="9" t="s">
        <v>70</v>
      </c>
      <c r="F33" s="9">
        <v>8412.51</v>
      </c>
      <c r="G33" s="9" t="s">
        <v>71</v>
      </c>
      <c r="H33" s="9">
        <v>121986.19</v>
      </c>
      <c r="I33" s="1"/>
      <c r="J33" s="27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7" t="s">
        <v>55</v>
      </c>
      <c r="C34" s="43">
        <v>5.5400601849478228</v>
      </c>
      <c r="D34" s="43">
        <v>11.697864444887333</v>
      </c>
      <c r="E34" s="9" t="s">
        <v>72</v>
      </c>
      <c r="F34" s="9">
        <v>48788.36</v>
      </c>
      <c r="G34" s="9" t="s">
        <v>73</v>
      </c>
      <c r="H34" s="9">
        <v>81630.080000000002</v>
      </c>
      <c r="I34" s="1"/>
      <c r="J34" s="27">
        <f t="shared" ref="J34:J40" si="5">F27/1000</f>
        <v>7.6199200000000005</v>
      </c>
      <c r="K34" s="28">
        <f t="shared" ref="K34:K41" si="6">J34/($H$7/1000)</f>
        <v>2.1756877136968208E-2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7" t="s">
        <v>57</v>
      </c>
      <c r="C35" s="43">
        <v>5.6723424969531901</v>
      </c>
      <c r="D35" s="43">
        <v>11.995313262390159</v>
      </c>
      <c r="E35" s="9" t="s">
        <v>74</v>
      </c>
      <c r="F35" s="9">
        <v>9780.09</v>
      </c>
      <c r="G35" s="9" t="s">
        <v>75</v>
      </c>
      <c r="H35" s="9">
        <v>574049.66</v>
      </c>
      <c r="I35" s="1"/>
      <c r="J35" s="27">
        <f t="shared" si="5"/>
        <v>5.8527100000000001</v>
      </c>
      <c r="K35" s="28">
        <f t="shared" si="6"/>
        <v>1.6711027463320507E-2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7" t="s">
        <v>60</v>
      </c>
      <c r="C36" s="43">
        <v>4.0841382146960923</v>
      </c>
      <c r="D36" s="43">
        <v>8.7168012555382024</v>
      </c>
      <c r="E36" s="9" t="s">
        <v>76</v>
      </c>
      <c r="F36" s="9">
        <v>8223.9500000000007</v>
      </c>
      <c r="G36" s="9" t="s">
        <v>77</v>
      </c>
      <c r="H36" s="9">
        <v>97257.98</v>
      </c>
      <c r="I36" s="1"/>
      <c r="J36" s="27">
        <f t="shared" si="5"/>
        <v>258.12569000000002</v>
      </c>
      <c r="K36" s="28">
        <f t="shared" si="6"/>
        <v>0.73701678275167504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7" t="s">
        <v>62</v>
      </c>
      <c r="C37" s="43">
        <v>4.4429320684416878</v>
      </c>
      <c r="D37" s="43">
        <v>10.047784523624662</v>
      </c>
      <c r="E37" s="9" t="s">
        <v>78</v>
      </c>
      <c r="F37" s="9">
        <v>47012.15</v>
      </c>
      <c r="G37" s="9" t="s">
        <v>79</v>
      </c>
      <c r="H37" s="9">
        <v>159819.65</v>
      </c>
      <c r="I37" s="1"/>
      <c r="J37" s="27">
        <f t="shared" si="5"/>
        <v>7.2972799999999998</v>
      </c>
      <c r="K37" s="28">
        <f t="shared" si="6"/>
        <v>2.0835655019220065E-2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7" t="s">
        <v>65</v>
      </c>
      <c r="C38" s="43">
        <v>5.7269254724738223</v>
      </c>
      <c r="D38" s="43">
        <v>11.09568015728421</v>
      </c>
      <c r="E38" s="9" t="s">
        <v>80</v>
      </c>
      <c r="F38" s="9">
        <v>6030.44</v>
      </c>
      <c r="G38" s="9" t="s">
        <v>81</v>
      </c>
      <c r="H38" s="9">
        <v>1537318.95</v>
      </c>
      <c r="I38" s="1"/>
      <c r="J38" s="27">
        <f t="shared" si="5"/>
        <v>4.9718</v>
      </c>
      <c r="K38" s="28">
        <f t="shared" si="6"/>
        <v>1.419579756081147E-2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7" t="s">
        <v>67</v>
      </c>
      <c r="C39" s="43">
        <v>4.4206332141201674</v>
      </c>
      <c r="D39" s="43">
        <v>9.1919742125766568</v>
      </c>
      <c r="E39" s="9" t="s">
        <v>82</v>
      </c>
      <c r="F39" s="9">
        <v>999982.13</v>
      </c>
      <c r="G39" s="9" t="s">
        <v>83</v>
      </c>
      <c r="H39" s="9">
        <v>634858.44999999995</v>
      </c>
      <c r="I39" s="1"/>
      <c r="J39" s="27">
        <f t="shared" si="5"/>
        <v>44.610849999999999</v>
      </c>
      <c r="K39" s="28">
        <f t="shared" si="6"/>
        <v>0.12737571817364463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7" t="s">
        <v>70</v>
      </c>
      <c r="C40" s="43">
        <v>16.41424639836395</v>
      </c>
      <c r="D40" s="43">
        <v>21.730886071499178</v>
      </c>
      <c r="E40" s="9" t="s">
        <v>84</v>
      </c>
      <c r="F40" s="9">
        <v>7118.73</v>
      </c>
      <c r="G40" s="9" t="s">
        <v>85</v>
      </c>
      <c r="H40" s="9">
        <v>190215.72</v>
      </c>
      <c r="I40" s="1"/>
      <c r="J40" s="27">
        <f t="shared" si="5"/>
        <v>8.412510000000001</v>
      </c>
      <c r="K40" s="28">
        <f t="shared" si="6"/>
        <v>2.4019930193954323E-2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23" t="s">
        <v>88</v>
      </c>
      <c r="C41" s="23" t="s">
        <v>88</v>
      </c>
      <c r="D41" s="23" t="s">
        <v>88</v>
      </c>
      <c r="E41" s="9" t="s">
        <v>86</v>
      </c>
      <c r="F41" s="9">
        <v>9541.3700000000008</v>
      </c>
      <c r="G41" s="9" t="s">
        <v>87</v>
      </c>
      <c r="H41" s="9">
        <v>232246.87</v>
      </c>
      <c r="I41" s="24"/>
      <c r="J41" s="27">
        <f>SUM(J34:J40)</f>
        <v>336.89076</v>
      </c>
      <c r="K41" s="28">
        <f t="shared" si="6"/>
        <v>0.96191178829959412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26" t="s">
        <v>89</v>
      </c>
      <c r="C42" s="41">
        <v>4.0434721405103602</v>
      </c>
      <c r="D42" s="41">
        <v>10.516512886880699</v>
      </c>
      <c r="E42" s="9" t="s">
        <v>90</v>
      </c>
      <c r="F42" s="9">
        <v>24349.599999999999</v>
      </c>
      <c r="G42" s="9" t="s">
        <v>91</v>
      </c>
      <c r="H42" s="9">
        <v>734394.65</v>
      </c>
      <c r="I42" s="1"/>
      <c r="J42" s="27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7" t="s">
        <v>72</v>
      </c>
      <c r="C43" s="43">
        <v>7.7062046624480951</v>
      </c>
      <c r="D43" s="43">
        <v>12.914091328909691</v>
      </c>
      <c r="E43" s="9" t="s">
        <v>92</v>
      </c>
      <c r="F43" s="9">
        <v>11095.27</v>
      </c>
      <c r="G43" s="9" t="s">
        <v>93</v>
      </c>
      <c r="H43" s="9">
        <v>57273.5</v>
      </c>
      <c r="I43" s="1"/>
      <c r="J43" s="27">
        <f t="shared" ref="J43:J68" si="7">F34/1000</f>
        <v>48.788359999999997</v>
      </c>
      <c r="K43" s="28">
        <f t="shared" ref="K43:K69" si="8">J43/($H$8/1000)</f>
        <v>1.673118075668055E-2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7" t="s">
        <v>74</v>
      </c>
      <c r="C44" s="43">
        <v>5.1172569032081379</v>
      </c>
      <c r="D44" s="43">
        <v>11.220570497876331</v>
      </c>
      <c r="E44" s="9" t="s">
        <v>94</v>
      </c>
      <c r="F44" s="9">
        <v>57747.93</v>
      </c>
      <c r="G44" s="9" t="s">
        <v>95</v>
      </c>
      <c r="H44" s="9">
        <v>229760.62</v>
      </c>
      <c r="I44" s="1"/>
      <c r="J44" s="27">
        <f t="shared" si="7"/>
        <v>9.7800899999999995</v>
      </c>
      <c r="K44" s="28">
        <f t="shared" si="8"/>
        <v>3.3539240426733725E-3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7" t="s">
        <v>76</v>
      </c>
      <c r="C45" s="43">
        <v>18.359274367227975</v>
      </c>
      <c r="D45" s="43">
        <v>21.341027279635075</v>
      </c>
      <c r="E45" s="9" t="s">
        <v>96</v>
      </c>
      <c r="F45" s="9">
        <v>8544.6200000000008</v>
      </c>
      <c r="G45" s="9" t="s">
        <v>97</v>
      </c>
      <c r="H45" s="9">
        <v>51494.92</v>
      </c>
      <c r="I45" s="1"/>
      <c r="J45" s="27">
        <f t="shared" si="7"/>
        <v>8.2239500000000003</v>
      </c>
      <c r="K45" s="28">
        <f t="shared" si="8"/>
        <v>2.8202709413454974E-3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7" t="s">
        <v>78</v>
      </c>
      <c r="C46" s="43">
        <v>7.2403391723499704</v>
      </c>
      <c r="D46" s="43">
        <v>12.695796454356033</v>
      </c>
      <c r="E46" s="9" t="s">
        <v>98</v>
      </c>
      <c r="F46" s="9">
        <v>183226.44</v>
      </c>
      <c r="G46" s="9" t="s">
        <v>99</v>
      </c>
      <c r="H46" s="9">
        <v>359514.91</v>
      </c>
      <c r="I46" s="1"/>
      <c r="J46" s="27">
        <f t="shared" si="7"/>
        <v>47.012149999999998</v>
      </c>
      <c r="K46" s="28">
        <f t="shared" si="8"/>
        <v>1.6122058200156338E-2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7" t="s">
        <v>80</v>
      </c>
      <c r="C47" s="43">
        <v>7.8987564230493126</v>
      </c>
      <c r="D47" s="43">
        <v>14.040954737627967</v>
      </c>
      <c r="E47" s="9" t="s">
        <v>100</v>
      </c>
      <c r="F47" s="9">
        <v>29494.81</v>
      </c>
      <c r="G47" s="9" t="s">
        <v>101</v>
      </c>
      <c r="H47" s="9">
        <v>1761829.42</v>
      </c>
      <c r="I47" s="1"/>
      <c r="J47" s="27">
        <f t="shared" si="7"/>
        <v>6.0304399999999996</v>
      </c>
      <c r="K47" s="28">
        <f t="shared" si="8"/>
        <v>2.0680420838559985E-3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7" t="s">
        <v>82</v>
      </c>
      <c r="C48" s="43">
        <v>4.0388357716674701</v>
      </c>
      <c r="D48" s="43">
        <v>12.38711080751813</v>
      </c>
      <c r="E48" s="9" t="s">
        <v>102</v>
      </c>
      <c r="F48" s="9">
        <v>143526.78</v>
      </c>
      <c r="G48" s="9" t="s">
        <v>103</v>
      </c>
      <c r="H48" s="9">
        <v>183275.62</v>
      </c>
      <c r="I48" s="1"/>
      <c r="J48" s="27">
        <f t="shared" si="7"/>
        <v>999.98212999999998</v>
      </c>
      <c r="K48" s="28">
        <f t="shared" si="8"/>
        <v>0.34292773461703624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7" t="s">
        <v>84</v>
      </c>
      <c r="C49" s="43">
        <v>6.9184151917667798</v>
      </c>
      <c r="D49" s="43">
        <v>12.284803150264075</v>
      </c>
      <c r="E49" s="9" t="s">
        <v>104</v>
      </c>
      <c r="F49" s="9">
        <v>15019.35</v>
      </c>
      <c r="G49" s="9" t="s">
        <v>105</v>
      </c>
      <c r="H49" s="9">
        <v>533443.09</v>
      </c>
      <c r="I49" s="1"/>
      <c r="J49" s="27">
        <f t="shared" si="7"/>
        <v>7.1187299999999993</v>
      </c>
      <c r="K49" s="28">
        <f t="shared" si="8"/>
        <v>2.4412535774517635E-3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7" t="s">
        <v>86</v>
      </c>
      <c r="C50" s="43">
        <v>8.0466597003549314</v>
      </c>
      <c r="D50" s="43">
        <v>13.641793816072898</v>
      </c>
      <c r="E50" s="9" t="s">
        <v>106</v>
      </c>
      <c r="F50" s="9">
        <v>239625.88</v>
      </c>
      <c r="G50" s="9" t="s">
        <v>107</v>
      </c>
      <c r="H50" s="9">
        <v>31388</v>
      </c>
      <c r="I50" s="1"/>
      <c r="J50" s="27">
        <f t="shared" si="7"/>
        <v>9.5413700000000006</v>
      </c>
      <c r="K50" s="28">
        <f t="shared" si="8"/>
        <v>3.2720588709349752E-3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7" t="s">
        <v>90</v>
      </c>
      <c r="C51" s="43">
        <v>6.0427490330661406</v>
      </c>
      <c r="D51" s="43">
        <v>11.884390696958274</v>
      </c>
      <c r="E51" s="9" t="s">
        <v>108</v>
      </c>
      <c r="F51" s="9">
        <v>329244.26</v>
      </c>
      <c r="G51" s="9" t="s">
        <v>109</v>
      </c>
      <c r="H51" s="9">
        <v>547760.79</v>
      </c>
      <c r="I51" s="1"/>
      <c r="J51" s="27">
        <f t="shared" si="7"/>
        <v>24.349599999999999</v>
      </c>
      <c r="K51" s="28">
        <f t="shared" si="8"/>
        <v>8.3503023867346361E-3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7" t="s">
        <v>92</v>
      </c>
      <c r="C52" s="43">
        <v>2.8338693751927799</v>
      </c>
      <c r="D52" s="43">
        <v>9.3664892042518169</v>
      </c>
      <c r="E52" s="9" t="s">
        <v>110</v>
      </c>
      <c r="F52" s="9">
        <v>26980.91</v>
      </c>
      <c r="G52" s="9" t="s">
        <v>111</v>
      </c>
      <c r="H52" s="9">
        <v>319664.78000000003</v>
      </c>
      <c r="I52" s="1"/>
      <c r="J52" s="27">
        <f t="shared" si="7"/>
        <v>11.095270000000001</v>
      </c>
      <c r="K52" s="28">
        <f t="shared" si="8"/>
        <v>3.8049438004100779E-3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7" t="s">
        <v>94</v>
      </c>
      <c r="C53" s="43">
        <v>3.5930101082218426</v>
      </c>
      <c r="D53" s="43">
        <v>9.1268894610173597</v>
      </c>
      <c r="E53" s="9" t="s">
        <v>112</v>
      </c>
      <c r="F53" s="9">
        <v>18160.990000000002</v>
      </c>
      <c r="G53" s="9" t="s">
        <v>113</v>
      </c>
      <c r="H53" s="9">
        <v>71604.97</v>
      </c>
      <c r="I53" s="1"/>
      <c r="J53" s="27">
        <f t="shared" si="7"/>
        <v>57.747930000000004</v>
      </c>
      <c r="K53" s="28">
        <f t="shared" si="8"/>
        <v>1.9803720706212207E-2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7" t="s">
        <v>96</v>
      </c>
      <c r="C54" s="43">
        <v>4.6736806136661597</v>
      </c>
      <c r="D54" s="43">
        <v>10.687583344018076</v>
      </c>
      <c r="E54" s="9" t="s">
        <v>114</v>
      </c>
      <c r="F54" s="9">
        <v>31013.06</v>
      </c>
      <c r="G54" s="9" t="s">
        <v>115</v>
      </c>
      <c r="H54" s="9">
        <v>36929.360000000001</v>
      </c>
      <c r="I54" s="1"/>
      <c r="J54" s="27">
        <f t="shared" si="7"/>
        <v>8.5446200000000001</v>
      </c>
      <c r="K54" s="28">
        <f t="shared" si="8"/>
        <v>2.9302395431440565E-3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7" t="s">
        <v>98</v>
      </c>
      <c r="C55" s="43">
        <v>4.0140536233001747</v>
      </c>
      <c r="D55" s="43">
        <v>9.6026265336040328</v>
      </c>
      <c r="E55" s="9" t="s">
        <v>116</v>
      </c>
      <c r="F55" s="9">
        <v>539139.76</v>
      </c>
      <c r="G55" s="3"/>
      <c r="H55" s="3"/>
      <c r="I55" s="1"/>
      <c r="J55" s="27">
        <f t="shared" si="7"/>
        <v>183.22644</v>
      </c>
      <c r="K55" s="28">
        <f t="shared" si="8"/>
        <v>6.2834550844567905E-2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7" t="s">
        <v>100</v>
      </c>
      <c r="C56" s="43">
        <v>3.5961434632258378</v>
      </c>
      <c r="D56" s="43">
        <v>8.9542648730487997</v>
      </c>
      <c r="E56" s="9" t="s">
        <v>117</v>
      </c>
      <c r="F56" s="9">
        <v>31729.77</v>
      </c>
      <c r="G56" s="3"/>
      <c r="H56" s="3"/>
      <c r="I56" s="1"/>
      <c r="J56" s="27">
        <f t="shared" si="7"/>
        <v>29.494810000000001</v>
      </c>
      <c r="K56" s="28">
        <f t="shared" si="8"/>
        <v>1.011476912718421E-2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7" t="s">
        <v>102</v>
      </c>
      <c r="C57" s="43">
        <v>6.0474543640641194</v>
      </c>
      <c r="D57" s="43">
        <v>14.01136693618135</v>
      </c>
      <c r="E57" s="9" t="s">
        <v>118</v>
      </c>
      <c r="F57" s="9">
        <v>26050.26</v>
      </c>
      <c r="G57" s="3"/>
      <c r="H57" s="3"/>
      <c r="I57" s="1"/>
      <c r="J57" s="27">
        <f t="shared" si="7"/>
        <v>143.52678</v>
      </c>
      <c r="K57" s="28">
        <f t="shared" si="8"/>
        <v>4.9220193087128217E-2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7" t="s">
        <v>104</v>
      </c>
      <c r="C58" s="43">
        <v>3.1828502595928954</v>
      </c>
      <c r="D58" s="43">
        <v>9.0155343985030871</v>
      </c>
      <c r="E58" s="9" t="s">
        <v>119</v>
      </c>
      <c r="F58" s="9">
        <v>18837.72</v>
      </c>
      <c r="G58" s="3"/>
      <c r="H58" s="3"/>
      <c r="I58" s="1"/>
      <c r="J58" s="27">
        <f t="shared" si="7"/>
        <v>15.019350000000001</v>
      </c>
      <c r="K58" s="28">
        <f t="shared" si="8"/>
        <v>5.1506437129235343E-3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7" t="s">
        <v>106</v>
      </c>
      <c r="C59" s="43">
        <v>2.5984210470639524</v>
      </c>
      <c r="D59" s="43">
        <v>7.8295729073480995</v>
      </c>
      <c r="E59" s="9" t="s">
        <v>120</v>
      </c>
      <c r="F59" s="9">
        <v>7544.13</v>
      </c>
      <c r="G59" s="3"/>
      <c r="H59" s="3"/>
      <c r="I59" s="1"/>
      <c r="J59" s="27">
        <f t="shared" si="7"/>
        <v>239.62588</v>
      </c>
      <c r="K59" s="28">
        <f t="shared" si="8"/>
        <v>8.2175828666072037E-2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7" t="s">
        <v>108</v>
      </c>
      <c r="C60" s="43">
        <v>2.5591974061511973</v>
      </c>
      <c r="D60" s="43">
        <v>7.2980538102745971</v>
      </c>
      <c r="E60" s="9" t="s">
        <v>121</v>
      </c>
      <c r="F60" s="9">
        <v>27751.29</v>
      </c>
      <c r="G60" s="3"/>
      <c r="H60" s="3"/>
      <c r="I60" s="1"/>
      <c r="J60" s="27">
        <f t="shared" si="7"/>
        <v>329.24426</v>
      </c>
      <c r="K60" s="28">
        <f t="shared" si="8"/>
        <v>0.11290900590139795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7" t="s">
        <v>110</v>
      </c>
      <c r="C61" s="43">
        <v>2.8451065196022123</v>
      </c>
      <c r="D61" s="43">
        <v>7.4718923148781897</v>
      </c>
      <c r="E61" s="9" t="s">
        <v>122</v>
      </c>
      <c r="F61" s="9">
        <v>38597.75</v>
      </c>
      <c r="G61" s="3"/>
      <c r="H61" s="3"/>
      <c r="I61" s="1"/>
      <c r="J61" s="27">
        <f t="shared" si="7"/>
        <v>26.980910000000002</v>
      </c>
      <c r="K61" s="28">
        <f t="shared" si="8"/>
        <v>9.2526676893777502E-3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7" t="s">
        <v>112</v>
      </c>
      <c r="C62" s="43">
        <v>4.7559868348363121</v>
      </c>
      <c r="D62" s="43">
        <v>11.035009808607775</v>
      </c>
      <c r="E62" s="9" t="s">
        <v>123</v>
      </c>
      <c r="F62" s="9">
        <v>213356.77</v>
      </c>
      <c r="G62" s="3"/>
      <c r="H62" s="3"/>
      <c r="I62" s="1"/>
      <c r="J62" s="27">
        <f t="shared" si="7"/>
        <v>18.160990000000002</v>
      </c>
      <c r="K62" s="28">
        <f t="shared" si="8"/>
        <v>6.2280184537924195E-3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7" t="s">
        <v>114</v>
      </c>
      <c r="C63" s="43">
        <v>3.6847853889126228</v>
      </c>
      <c r="D63" s="43">
        <v>9.6607430163171308</v>
      </c>
      <c r="E63" s="9" t="s">
        <v>124</v>
      </c>
      <c r="F63" s="9">
        <v>18746.150000000001</v>
      </c>
      <c r="G63" s="3"/>
      <c r="H63" s="3"/>
      <c r="I63" s="1"/>
      <c r="J63" s="27">
        <f t="shared" si="7"/>
        <v>31.013060000000003</v>
      </c>
      <c r="K63" s="28">
        <f t="shared" si="8"/>
        <v>1.0635428464448883E-2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7" t="s">
        <v>116</v>
      </c>
      <c r="C64" s="43">
        <v>2.6825911798193127</v>
      </c>
      <c r="D64" s="43">
        <v>8.871472812468955</v>
      </c>
      <c r="E64" s="9" t="s">
        <v>125</v>
      </c>
      <c r="F64" s="9">
        <v>18983.009999999998</v>
      </c>
      <c r="G64" s="3"/>
      <c r="H64" s="3"/>
      <c r="I64" s="1"/>
      <c r="J64" s="27">
        <f t="shared" si="7"/>
        <v>539.13976000000002</v>
      </c>
      <c r="K64" s="28">
        <f t="shared" si="8"/>
        <v>0.18488928051021536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7" t="s">
        <v>117</v>
      </c>
      <c r="C65" s="43">
        <v>5.876397124448137</v>
      </c>
      <c r="D65" s="43">
        <v>12.321840221525592</v>
      </c>
      <c r="E65" s="9" t="s">
        <v>126</v>
      </c>
      <c r="F65" s="9">
        <v>6823.61</v>
      </c>
      <c r="G65" s="3"/>
      <c r="H65" s="3"/>
      <c r="I65" s="1"/>
      <c r="J65" s="27">
        <f t="shared" si="7"/>
        <v>31.729770000000002</v>
      </c>
      <c r="K65" s="28">
        <f t="shared" si="8"/>
        <v>1.0881212593288642E-2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7" t="s">
        <v>118</v>
      </c>
      <c r="C66" s="43">
        <v>3.7446914611595954</v>
      </c>
      <c r="D66" s="43">
        <v>9.6465732826981672</v>
      </c>
      <c r="E66" s="9" t="s">
        <v>127</v>
      </c>
      <c r="F66" s="9">
        <v>6800.95</v>
      </c>
      <c r="G66" s="3"/>
      <c r="H66" s="3"/>
      <c r="I66" s="1"/>
      <c r="J66" s="27">
        <f t="shared" si="7"/>
        <v>26.050259999999998</v>
      </c>
      <c r="K66" s="28">
        <f t="shared" si="8"/>
        <v>8.9335162899208953E-3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7" t="s">
        <v>119</v>
      </c>
      <c r="C67" s="43">
        <v>9.6126282825334251</v>
      </c>
      <c r="D67" s="43">
        <v>15.969655141246776</v>
      </c>
      <c r="E67" s="9" t="s">
        <v>128</v>
      </c>
      <c r="F67" s="9">
        <v>83752.460000000006</v>
      </c>
      <c r="G67" s="3"/>
      <c r="H67" s="3"/>
      <c r="I67" s="1"/>
      <c r="J67" s="27">
        <f t="shared" si="7"/>
        <v>18.837720000000001</v>
      </c>
      <c r="K67" s="28">
        <f t="shared" si="8"/>
        <v>6.4600920867956277E-3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7" t="s">
        <v>120</v>
      </c>
      <c r="C68" s="43">
        <v>6.8134556162684738</v>
      </c>
      <c r="D68" s="43">
        <v>12.376347238919461</v>
      </c>
      <c r="E68" s="9" t="s">
        <v>129</v>
      </c>
      <c r="F68" s="9">
        <v>96880.61</v>
      </c>
      <c r="G68" s="3"/>
      <c r="H68" s="3"/>
      <c r="I68" s="1"/>
      <c r="J68" s="27">
        <f t="shared" si="7"/>
        <v>7.54413</v>
      </c>
      <c r="K68" s="28">
        <f t="shared" si="8"/>
        <v>2.5871376427060969E-3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23" t="s">
        <v>88</v>
      </c>
      <c r="C69" s="43" t="s">
        <v>88</v>
      </c>
      <c r="D69" s="43" t="s">
        <v>88</v>
      </c>
      <c r="E69" s="9" t="s">
        <v>130</v>
      </c>
      <c r="F69" s="9">
        <v>51870.04</v>
      </c>
      <c r="G69" s="3"/>
      <c r="H69" s="3"/>
      <c r="I69" s="24"/>
      <c r="J69" s="27">
        <f>SUM(J43:J68)</f>
        <v>2877.8087599999999</v>
      </c>
      <c r="K69" s="28">
        <f t="shared" si="8"/>
        <v>0.98689807459645518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26" t="s">
        <v>131</v>
      </c>
      <c r="C70" s="43" t="s">
        <v>88</v>
      </c>
      <c r="D70" s="43" t="s">
        <v>88</v>
      </c>
      <c r="E70" s="9" t="s">
        <v>132</v>
      </c>
      <c r="F70" s="9">
        <v>16918.73</v>
      </c>
      <c r="G70" s="3"/>
      <c r="H70" s="3"/>
      <c r="I70" s="1"/>
      <c r="J70" s="27"/>
      <c r="K70" s="2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7" t="s">
        <v>121</v>
      </c>
      <c r="C71" s="43">
        <v>2.3606257274879376</v>
      </c>
      <c r="D71" s="43">
        <v>6.9739749875567769</v>
      </c>
      <c r="E71" s="9" t="s">
        <v>19</v>
      </c>
      <c r="F71" s="9">
        <v>4953.09</v>
      </c>
      <c r="G71" s="3"/>
      <c r="H71" s="3"/>
      <c r="I71" s="1"/>
      <c r="J71" s="27">
        <f t="shared" ref="J71:J77" si="9">F60/1000</f>
        <v>27.751290000000001</v>
      </c>
      <c r="K71" s="28">
        <f t="shared" ref="K71:K78" si="10">J71/($H$9/1000)</f>
        <v>7.5400209784878408E-2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7" t="s">
        <v>122</v>
      </c>
      <c r="C72" s="43">
        <v>3.2951271097217028</v>
      </c>
      <c r="D72" s="43">
        <v>8.7755665663204709</v>
      </c>
      <c r="E72" s="9" t="s">
        <v>19</v>
      </c>
      <c r="F72" s="9">
        <v>142672.04</v>
      </c>
      <c r="G72" s="3"/>
      <c r="H72" s="3"/>
      <c r="I72" s="1"/>
      <c r="J72" s="27">
        <f t="shared" si="9"/>
        <v>38.597749999999998</v>
      </c>
      <c r="K72" s="28">
        <f t="shared" si="10"/>
        <v>0.10487002396012186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7" t="s">
        <v>123</v>
      </c>
      <c r="C73" s="43">
        <v>2.65623046802639</v>
      </c>
      <c r="D73" s="43">
        <v>8.560345183800063</v>
      </c>
      <c r="E73" s="9" t="s">
        <v>133</v>
      </c>
      <c r="F73" s="9">
        <v>7530.42</v>
      </c>
      <c r="G73" s="3"/>
      <c r="H73" s="3"/>
      <c r="I73" s="1"/>
      <c r="J73" s="27">
        <f t="shared" si="9"/>
        <v>213.35676999999998</v>
      </c>
      <c r="K73" s="28">
        <f t="shared" si="10"/>
        <v>0.57968999700641122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7" t="s">
        <v>124</v>
      </c>
      <c r="C74" s="43">
        <v>2.3585641483915425</v>
      </c>
      <c r="D74" s="43">
        <v>7.3617896274507029</v>
      </c>
      <c r="E74" s="9" t="s">
        <v>19</v>
      </c>
      <c r="F74" s="9">
        <v>47386.400000000001</v>
      </c>
      <c r="G74" s="3"/>
      <c r="H74" s="3"/>
      <c r="I74" s="1"/>
      <c r="J74" s="27">
        <f t="shared" si="9"/>
        <v>18.74615</v>
      </c>
      <c r="K74" s="28">
        <f t="shared" si="10"/>
        <v>5.0933259054220484E-2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7" t="s">
        <v>125</v>
      </c>
      <c r="C75" s="43">
        <v>3.4073620338169652</v>
      </c>
      <c r="D75" s="43">
        <v>9.2041897307628169</v>
      </c>
      <c r="E75" s="9" t="s">
        <v>19</v>
      </c>
      <c r="F75" s="9">
        <v>14295.25</v>
      </c>
      <c r="G75" s="3"/>
      <c r="H75" s="3"/>
      <c r="I75" s="1"/>
      <c r="J75" s="27">
        <f t="shared" si="9"/>
        <v>18.98301</v>
      </c>
      <c r="K75" s="28">
        <f t="shared" si="10"/>
        <v>5.1576807288902411E-2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7" t="s">
        <v>126</v>
      </c>
      <c r="C76" s="43">
        <v>2.5572492962591524</v>
      </c>
      <c r="D76" s="43">
        <v>7.1935460675138652</v>
      </c>
      <c r="E76" s="9" t="s">
        <v>134</v>
      </c>
      <c r="F76" s="9">
        <v>30344.61</v>
      </c>
      <c r="G76" s="3"/>
      <c r="H76" s="3"/>
      <c r="I76" s="1"/>
      <c r="J76" s="27">
        <f t="shared" si="9"/>
        <v>6.8236099999999995</v>
      </c>
      <c r="K76" s="28">
        <f t="shared" si="10"/>
        <v>1.8539737269517707E-2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7" t="s">
        <v>127</v>
      </c>
      <c r="C77" s="43">
        <v>4.1133008983480073</v>
      </c>
      <c r="D77" s="43">
        <v>9.0837966956982505</v>
      </c>
      <c r="E77" s="9" t="s">
        <v>135</v>
      </c>
      <c r="F77" s="9">
        <v>20517.919999999998</v>
      </c>
      <c r="G77" s="3"/>
      <c r="H77" s="3"/>
      <c r="I77" s="1"/>
      <c r="J77" s="27">
        <f t="shared" si="9"/>
        <v>6.8009499999999994</v>
      </c>
      <c r="K77" s="28">
        <f t="shared" si="10"/>
        <v>1.8478170086380443E-2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23" t="s">
        <v>88</v>
      </c>
      <c r="C78" s="43" t="s">
        <v>88</v>
      </c>
      <c r="D78" s="43" t="s">
        <v>88</v>
      </c>
      <c r="E78" s="9" t="s">
        <v>136</v>
      </c>
      <c r="F78" s="9">
        <v>14961.54</v>
      </c>
      <c r="G78" s="3"/>
      <c r="H78" s="3"/>
      <c r="I78" s="24"/>
      <c r="J78" s="27">
        <f>SUM(J71:J77)</f>
        <v>331.05952999999994</v>
      </c>
      <c r="K78" s="28">
        <f t="shared" si="10"/>
        <v>0.89948820445043243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30" t="s">
        <v>137</v>
      </c>
      <c r="C79" s="41">
        <v>3.7263157634755601</v>
      </c>
      <c r="D79" s="41">
        <v>8.31114161454955</v>
      </c>
      <c r="E79" s="9" t="s">
        <v>138</v>
      </c>
      <c r="F79" s="9">
        <v>14372.42</v>
      </c>
      <c r="G79" s="3"/>
      <c r="H79" s="3"/>
      <c r="I79" s="1"/>
      <c r="J79" s="27"/>
      <c r="K79" s="2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7" t="s">
        <v>128</v>
      </c>
      <c r="C80" s="43">
        <v>3.6294311860673152</v>
      </c>
      <c r="D80" s="43">
        <v>8.124840029521307</v>
      </c>
      <c r="E80" s="9" t="s">
        <v>139</v>
      </c>
      <c r="F80" s="9">
        <v>3852.19</v>
      </c>
      <c r="G80" s="3"/>
      <c r="H80" s="3"/>
      <c r="I80" s="1"/>
      <c r="J80" s="27">
        <f t="shared" ref="J80:J84" si="11">F67/1000</f>
        <v>83.752460000000013</v>
      </c>
      <c r="K80" s="28">
        <f t="shared" ref="K80:K85" si="12">J80/($H$10/1000)</f>
        <v>0.31903812772669593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7" t="s">
        <v>129</v>
      </c>
      <c r="C81" s="43">
        <v>3.7020685420077726</v>
      </c>
      <c r="D81" s="43">
        <v>8.0111222066745302</v>
      </c>
      <c r="E81" s="9" t="s">
        <v>140</v>
      </c>
      <c r="F81" s="9">
        <v>81213.66</v>
      </c>
      <c r="G81" s="3"/>
      <c r="H81" s="3"/>
      <c r="I81" s="1"/>
      <c r="J81" s="27">
        <f t="shared" si="11"/>
        <v>96.880610000000004</v>
      </c>
      <c r="K81" s="28">
        <f t="shared" si="12"/>
        <v>0.36904717100154683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7" t="s">
        <v>130</v>
      </c>
      <c r="C82" s="43">
        <v>3.9179362515916227</v>
      </c>
      <c r="D82" s="43">
        <v>8.3802633484253839</v>
      </c>
      <c r="E82" s="9" t="s">
        <v>141</v>
      </c>
      <c r="F82" s="9">
        <v>24854.959999999999</v>
      </c>
      <c r="G82" s="3"/>
      <c r="H82" s="3"/>
      <c r="I82" s="1"/>
      <c r="J82" s="27">
        <f t="shared" si="11"/>
        <v>51.870040000000003</v>
      </c>
      <c r="K82" s="28">
        <f t="shared" si="12"/>
        <v>0.19758847019787629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7" t="s">
        <v>132</v>
      </c>
      <c r="C83" s="43">
        <v>3.6085835829717023</v>
      </c>
      <c r="D83" s="43">
        <v>11.268673682871144</v>
      </c>
      <c r="E83" s="9" t="s">
        <v>142</v>
      </c>
      <c r="F83" s="9">
        <v>338937.64</v>
      </c>
      <c r="G83" s="3"/>
      <c r="H83" s="3"/>
      <c r="I83" s="1"/>
      <c r="J83" s="27">
        <f t="shared" si="11"/>
        <v>16.91873</v>
      </c>
      <c r="K83" s="28">
        <f t="shared" si="12"/>
        <v>6.44484943214024E-2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7" t="s">
        <v>143</v>
      </c>
      <c r="C84" s="43">
        <v>3.2555205346556377</v>
      </c>
      <c r="D84" s="43">
        <v>9.985975130757641</v>
      </c>
      <c r="E84" s="9" t="s">
        <v>144</v>
      </c>
      <c r="F84" s="9">
        <v>18004.5</v>
      </c>
      <c r="G84" s="3"/>
      <c r="H84" s="3"/>
      <c r="I84" s="1"/>
      <c r="J84" s="27">
        <f t="shared" si="11"/>
        <v>4.9530900000000004</v>
      </c>
      <c r="K84" s="28">
        <f t="shared" si="12"/>
        <v>1.8867798749574883E-2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23" t="s">
        <v>88</v>
      </c>
      <c r="C85" s="43"/>
      <c r="D85" s="43"/>
      <c r="E85" s="9" t="s">
        <v>145</v>
      </c>
      <c r="F85" s="9">
        <v>10306.77</v>
      </c>
      <c r="G85" s="3"/>
      <c r="H85" s="3"/>
      <c r="I85" s="24"/>
      <c r="J85" s="27">
        <f>SUM(J80:J84)</f>
        <v>254.37493000000006</v>
      </c>
      <c r="K85" s="28">
        <f t="shared" si="12"/>
        <v>0.96899006199709647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30" t="s">
        <v>146</v>
      </c>
      <c r="C86" s="41">
        <v>5.4751072364399196</v>
      </c>
      <c r="D86" s="41">
        <v>9.1397426993704691</v>
      </c>
      <c r="E86" s="9" t="s">
        <v>147</v>
      </c>
      <c r="F86" s="9">
        <v>135067.85999999999</v>
      </c>
      <c r="G86" s="3"/>
      <c r="H86" s="3"/>
      <c r="I86" s="1"/>
      <c r="J86" s="27"/>
      <c r="K86" s="2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7" t="s">
        <v>148</v>
      </c>
      <c r="C87" s="43">
        <v>3.1</v>
      </c>
      <c r="D87" s="43">
        <v>6.9</v>
      </c>
      <c r="E87" s="9" t="s">
        <v>149</v>
      </c>
      <c r="F87" s="9">
        <v>25741.59</v>
      </c>
      <c r="G87" s="3"/>
      <c r="H87" s="3"/>
      <c r="I87" s="1"/>
      <c r="J87" s="27">
        <f>F72/1000</f>
        <v>142.67204000000001</v>
      </c>
      <c r="K87" s="28">
        <f>J87/($H$11/1000)</f>
        <v>1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23" t="s">
        <v>88</v>
      </c>
      <c r="C88" s="43"/>
      <c r="D88" s="43"/>
      <c r="E88" s="9" t="s">
        <v>150</v>
      </c>
      <c r="F88" s="9">
        <v>8773.19</v>
      </c>
      <c r="G88" s="3"/>
      <c r="H88" s="3"/>
      <c r="I88" s="1"/>
      <c r="J88" s="27"/>
      <c r="K88" s="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26" t="s">
        <v>151</v>
      </c>
      <c r="C89" s="41">
        <v>3.7717810731861801</v>
      </c>
      <c r="D89" s="41">
        <v>10.6916540327226</v>
      </c>
      <c r="E89" s="9" t="s">
        <v>152</v>
      </c>
      <c r="F89" s="9">
        <v>20281.07</v>
      </c>
      <c r="G89" s="3"/>
      <c r="H89" s="3"/>
      <c r="I89" s="1"/>
      <c r="J89" s="2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17" t="s">
        <v>133</v>
      </c>
      <c r="C90" s="43">
        <v>4.2</v>
      </c>
      <c r="D90" s="43">
        <v>10.7</v>
      </c>
      <c r="E90" s="9" t="s">
        <v>153</v>
      </c>
      <c r="F90" s="9">
        <v>17154.45</v>
      </c>
      <c r="G90" s="3"/>
      <c r="H90" s="3"/>
      <c r="I90" s="1"/>
      <c r="J90" s="27">
        <f t="shared" ref="J90:J92" si="13">F73/1000</f>
        <v>7.5304200000000003</v>
      </c>
      <c r="K90" s="28">
        <f t="shared" ref="K90:K92" si="14">J90/($H$12/1000)</f>
        <v>0.10880210506605206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31" t="s">
        <v>154</v>
      </c>
      <c r="C91" s="43">
        <v>4.0999999999999996</v>
      </c>
      <c r="D91" s="43">
        <v>10.8</v>
      </c>
      <c r="E91" s="9" t="s">
        <v>155</v>
      </c>
      <c r="F91" s="9">
        <v>5240.78</v>
      </c>
      <c r="G91" s="3"/>
      <c r="H91" s="3"/>
      <c r="I91" s="1"/>
      <c r="J91" s="27">
        <f t="shared" si="13"/>
        <v>47.386400000000002</v>
      </c>
      <c r="K91" s="28">
        <f t="shared" si="14"/>
        <v>0.68465504865624616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17" t="s">
        <v>156</v>
      </c>
      <c r="C92" s="43">
        <v>4.5999999999999996</v>
      </c>
      <c r="D92" s="43">
        <v>11.6</v>
      </c>
      <c r="E92" s="9" t="s">
        <v>157</v>
      </c>
      <c r="F92" s="9">
        <v>5967.96</v>
      </c>
      <c r="G92" s="3"/>
      <c r="H92" s="3"/>
      <c r="I92" s="1"/>
      <c r="J92" s="27">
        <f t="shared" si="13"/>
        <v>14.295249999999999</v>
      </c>
      <c r="K92" s="28">
        <f t="shared" si="14"/>
        <v>0.20654270179425324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23" t="s">
        <v>88</v>
      </c>
      <c r="C93" s="43"/>
      <c r="D93" s="43"/>
      <c r="E93" s="9"/>
      <c r="F93" s="9"/>
      <c r="G93" s="3"/>
      <c r="H93" s="3"/>
      <c r="I93" s="24"/>
      <c r="J93" s="27"/>
      <c r="K93" s="2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26" t="s">
        <v>159</v>
      </c>
      <c r="C94" s="41">
        <v>3.1173128178835299</v>
      </c>
      <c r="D94" s="41">
        <v>8.6623194285378506</v>
      </c>
      <c r="E94" s="9" t="s">
        <v>160</v>
      </c>
      <c r="F94" s="9">
        <v>32911.25</v>
      </c>
      <c r="G94" s="3"/>
      <c r="H94" s="3"/>
      <c r="I94" s="1"/>
      <c r="J94" s="27"/>
      <c r="K94" s="2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17" t="s">
        <v>134</v>
      </c>
      <c r="C95" s="43">
        <v>3.1368527940153728</v>
      </c>
      <c r="D95" s="43">
        <v>8.9295412417171125</v>
      </c>
      <c r="E95" s="9" t="s">
        <v>161</v>
      </c>
      <c r="F95" s="9">
        <v>17999.580000000002</v>
      </c>
      <c r="G95" s="3"/>
      <c r="H95" s="3"/>
      <c r="I95" s="1"/>
      <c r="J95" s="27">
        <f t="shared" ref="J95:J116" si="15">F76/1000</f>
        <v>30.344609999999999</v>
      </c>
      <c r="K95" s="28">
        <f t="shared" ref="K95:K117" si="16">J95/($H$13/1000)</f>
        <v>2.9986815118577068E-2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7" t="s">
        <v>135</v>
      </c>
      <c r="C96" s="43">
        <v>2.7198374144556028</v>
      </c>
      <c r="D96" s="43">
        <v>8.1602230599757597</v>
      </c>
      <c r="E96" s="9" t="s">
        <v>162</v>
      </c>
      <c r="F96" s="9">
        <v>156665.93</v>
      </c>
      <c r="G96" s="3"/>
      <c r="H96" s="3"/>
      <c r="I96" s="1"/>
      <c r="J96" s="27">
        <f t="shared" si="15"/>
        <v>20.517919999999997</v>
      </c>
      <c r="K96" s="28">
        <f t="shared" si="16"/>
        <v>2.0275992133619601E-2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7" t="s">
        <v>136</v>
      </c>
      <c r="C97" s="43">
        <v>3.5041953790562248</v>
      </c>
      <c r="D97" s="43">
        <v>9.5026675767170072</v>
      </c>
      <c r="E97" s="9" t="s">
        <v>163</v>
      </c>
      <c r="F97" s="9">
        <v>2954.54</v>
      </c>
      <c r="G97" s="3"/>
      <c r="H97" s="3"/>
      <c r="I97" s="1"/>
      <c r="J97" s="27">
        <f t="shared" si="15"/>
        <v>14.961540000000001</v>
      </c>
      <c r="K97" s="28">
        <f t="shared" si="16"/>
        <v>1.4785127700411889E-2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7" t="s">
        <v>138</v>
      </c>
      <c r="C98" s="43">
        <v>2.9740742921724723</v>
      </c>
      <c r="D98" s="43">
        <v>6.8776352099089175</v>
      </c>
      <c r="E98" s="9" t="s">
        <v>164</v>
      </c>
      <c r="F98" s="9">
        <v>5871.55</v>
      </c>
      <c r="G98" s="3"/>
      <c r="H98" s="3"/>
      <c r="I98" s="1"/>
      <c r="J98" s="27">
        <f t="shared" si="15"/>
        <v>14.37242</v>
      </c>
      <c r="K98" s="28">
        <f t="shared" si="16"/>
        <v>1.4202954045101896E-2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7" t="s">
        <v>139</v>
      </c>
      <c r="C99" s="43">
        <v>4.8158485595145004</v>
      </c>
      <c r="D99" s="43">
        <v>11.094119350236213</v>
      </c>
      <c r="E99" s="9" t="s">
        <v>165</v>
      </c>
      <c r="F99" s="9">
        <v>9595.5499999999993</v>
      </c>
      <c r="G99" s="3"/>
      <c r="H99" s="3"/>
      <c r="I99" s="1"/>
      <c r="J99" s="27">
        <f t="shared" si="15"/>
        <v>3.8521900000000002</v>
      </c>
      <c r="K99" s="28">
        <f t="shared" si="16"/>
        <v>3.8067686265083455E-3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7" t="s">
        <v>140</v>
      </c>
      <c r="C100" s="43">
        <v>3.1044373482032199</v>
      </c>
      <c r="D100" s="43">
        <v>7.6038952135279203</v>
      </c>
      <c r="E100" s="9" t="s">
        <v>166</v>
      </c>
      <c r="F100" s="9">
        <v>387724.04</v>
      </c>
      <c r="G100" s="3"/>
      <c r="H100" s="3"/>
      <c r="I100" s="1"/>
      <c r="J100" s="27">
        <f t="shared" si="15"/>
        <v>81.213660000000004</v>
      </c>
      <c r="K100" s="28">
        <f t="shared" si="16"/>
        <v>8.0256065493113204E-2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7" t="s">
        <v>141</v>
      </c>
      <c r="C101" s="43">
        <v>3.6884699992302297</v>
      </c>
      <c r="D101" s="43">
        <v>9.2862712950645623</v>
      </c>
      <c r="E101" s="9" t="s">
        <v>19</v>
      </c>
      <c r="F101" s="9">
        <v>20408.12</v>
      </c>
      <c r="G101" s="3"/>
      <c r="H101" s="3"/>
      <c r="I101" s="1"/>
      <c r="J101" s="27">
        <f t="shared" si="15"/>
        <v>24.854959999999998</v>
      </c>
      <c r="K101" s="28">
        <f t="shared" si="16"/>
        <v>2.4561893868454011E-2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7" t="s">
        <v>142</v>
      </c>
      <c r="C102" s="43">
        <v>2.8152215084534697</v>
      </c>
      <c r="D102" s="43">
        <v>8.1741293639299268</v>
      </c>
      <c r="E102" s="9" t="s">
        <v>167</v>
      </c>
      <c r="F102" s="9">
        <v>4271.82</v>
      </c>
      <c r="G102" s="3"/>
      <c r="H102" s="3"/>
      <c r="I102" s="1"/>
      <c r="J102" s="27">
        <f t="shared" si="15"/>
        <v>338.93763999999999</v>
      </c>
      <c r="K102" s="28">
        <f t="shared" si="16"/>
        <v>0.33494120858389126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7" t="s">
        <v>144</v>
      </c>
      <c r="C103" s="43">
        <v>3.0882046850430998</v>
      </c>
      <c r="D103" s="43">
        <v>9.5122508066058469</v>
      </c>
      <c r="E103" s="9" t="s">
        <v>19</v>
      </c>
      <c r="F103" s="9">
        <v>3489.63</v>
      </c>
      <c r="G103" s="3"/>
      <c r="H103" s="3"/>
      <c r="I103" s="1"/>
      <c r="J103" s="27">
        <f t="shared" si="15"/>
        <v>18.0045</v>
      </c>
      <c r="K103" s="28">
        <f t="shared" si="16"/>
        <v>1.7792208000116688E-2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7" t="s">
        <v>145</v>
      </c>
      <c r="C104" s="43">
        <v>3.1041010694927049</v>
      </c>
      <c r="D104" s="43">
        <v>8.7861876784084956</v>
      </c>
      <c r="E104" s="9" t="s">
        <v>19</v>
      </c>
      <c r="F104" s="9">
        <v>13144.19</v>
      </c>
      <c r="G104" s="3"/>
      <c r="H104" s="3"/>
      <c r="I104" s="1"/>
      <c r="J104" s="27">
        <f t="shared" si="15"/>
        <v>10.30677</v>
      </c>
      <c r="K104" s="28">
        <f t="shared" si="16"/>
        <v>1.0185242336602665E-2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7" t="s">
        <v>147</v>
      </c>
      <c r="C105" s="43">
        <v>3.839466506395993</v>
      </c>
      <c r="D105" s="43">
        <v>9.5660592773434985</v>
      </c>
      <c r="E105" s="9" t="s">
        <v>168</v>
      </c>
      <c r="F105" s="9">
        <v>6944.92</v>
      </c>
      <c r="G105" s="3"/>
      <c r="H105" s="3"/>
      <c r="I105" s="1"/>
      <c r="J105" s="27">
        <f t="shared" si="15"/>
        <v>135.06786</v>
      </c>
      <c r="K105" s="28">
        <f t="shared" si="16"/>
        <v>0.13347526780808358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7" t="s">
        <v>149</v>
      </c>
      <c r="C106" s="43">
        <v>2.9944015818294378</v>
      </c>
      <c r="D106" s="43">
        <v>9.8308834787430115</v>
      </c>
      <c r="E106" s="9" t="s">
        <v>169</v>
      </c>
      <c r="F106" s="9">
        <v>9693.17</v>
      </c>
      <c r="G106" s="3"/>
      <c r="H106" s="3"/>
      <c r="I106" s="1"/>
      <c r="J106" s="27">
        <f t="shared" si="15"/>
        <v>25.741589999999999</v>
      </c>
      <c r="K106" s="28">
        <f t="shared" si="16"/>
        <v>2.5438069567814917E-2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7" t="s">
        <v>150</v>
      </c>
      <c r="C107" s="43">
        <v>3.1881526937489246</v>
      </c>
      <c r="D107" s="43">
        <v>8.5534647408970308</v>
      </c>
      <c r="E107" s="9" t="s">
        <v>170</v>
      </c>
      <c r="F107" s="9">
        <v>3907.25</v>
      </c>
      <c r="G107" s="3"/>
      <c r="H107" s="3"/>
      <c r="I107" s="1"/>
      <c r="J107" s="27">
        <f t="shared" si="15"/>
        <v>8.7731900000000014</v>
      </c>
      <c r="K107" s="28">
        <f t="shared" si="16"/>
        <v>8.6697448584822541E-3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7" t="s">
        <v>152</v>
      </c>
      <c r="C108" s="43">
        <v>3.9137270073842974</v>
      </c>
      <c r="D108" s="43">
        <v>8.8544476167052704</v>
      </c>
      <c r="E108" s="9" t="s">
        <v>171</v>
      </c>
      <c r="F108" s="9">
        <v>11092.61</v>
      </c>
      <c r="G108" s="3"/>
      <c r="H108" s="3"/>
      <c r="I108" s="1"/>
      <c r="J108" s="27">
        <f t="shared" si="15"/>
        <v>20.28107</v>
      </c>
      <c r="K108" s="28">
        <f t="shared" si="16"/>
        <v>2.004193484434039E-2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7" t="s">
        <v>153</v>
      </c>
      <c r="C109" s="43">
        <v>3.1142304823759899</v>
      </c>
      <c r="D109" s="43">
        <v>8.3815768840696148</v>
      </c>
      <c r="E109" s="9" t="s">
        <v>172</v>
      </c>
      <c r="F109" s="9">
        <v>4105.41</v>
      </c>
      <c r="G109" s="3"/>
      <c r="H109" s="3"/>
      <c r="I109" s="1"/>
      <c r="J109" s="27">
        <f t="shared" si="15"/>
        <v>17.154450000000001</v>
      </c>
      <c r="K109" s="28">
        <f t="shared" si="16"/>
        <v>1.6952180984065191E-2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7" t="s">
        <v>155</v>
      </c>
      <c r="C110" s="43">
        <v>3.6649580452232504</v>
      </c>
      <c r="D110" s="43">
        <v>9.4763124029572001</v>
      </c>
      <c r="E110" s="9" t="s">
        <v>173</v>
      </c>
      <c r="F110" s="9">
        <v>21703.07</v>
      </c>
      <c r="G110" s="3"/>
      <c r="H110" s="3"/>
      <c r="I110" s="1"/>
      <c r="J110" s="27">
        <f t="shared" si="15"/>
        <v>5.24078</v>
      </c>
      <c r="K110" s="28">
        <f t="shared" si="16"/>
        <v>5.1789856892916512E-3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7" t="s">
        <v>157</v>
      </c>
      <c r="C111" s="43">
        <v>3.6566191193167876</v>
      </c>
      <c r="D111" s="43">
        <v>9.6762520011061195</v>
      </c>
      <c r="E111" s="9" t="s">
        <v>174</v>
      </c>
      <c r="F111" s="9">
        <v>5536.74</v>
      </c>
      <c r="G111" s="3"/>
      <c r="H111" s="3"/>
      <c r="I111" s="1"/>
      <c r="J111" s="27">
        <f t="shared" si="15"/>
        <v>5.9679599999999997</v>
      </c>
      <c r="K111" s="28">
        <f t="shared" si="16"/>
        <v>5.8975914719307052E-3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7" t="s">
        <v>158</v>
      </c>
      <c r="C112" s="43">
        <v>3.8430875706228353</v>
      </c>
      <c r="D112" s="43">
        <v>10.324037313068317</v>
      </c>
      <c r="E112" s="9" t="s">
        <v>175</v>
      </c>
      <c r="F112" s="9">
        <v>8272.7800000000007</v>
      </c>
      <c r="G112" s="3"/>
      <c r="H112" s="3"/>
      <c r="I112" s="1"/>
      <c r="J112" s="27">
        <f t="shared" si="15"/>
        <v>0</v>
      </c>
      <c r="K112" s="28">
        <f t="shared" si="16"/>
        <v>0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7" t="s">
        <v>160</v>
      </c>
      <c r="C113" s="43">
        <v>4.5362117236420927</v>
      </c>
      <c r="D113" s="43">
        <v>10.990989154659315</v>
      </c>
      <c r="E113" s="9" t="s">
        <v>176</v>
      </c>
      <c r="F113" s="9">
        <v>64086.95</v>
      </c>
      <c r="G113" s="3"/>
      <c r="H113" s="3"/>
      <c r="I113" s="1"/>
      <c r="J113" s="27">
        <f t="shared" si="15"/>
        <v>32.911250000000003</v>
      </c>
      <c r="K113" s="28">
        <f t="shared" si="16"/>
        <v>3.2523191732280285E-2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7" t="s">
        <v>161</v>
      </c>
      <c r="C114" s="43">
        <v>3.17041911055184</v>
      </c>
      <c r="D114" s="43">
        <v>7.3086282085707666</v>
      </c>
      <c r="E114" s="9" t="s">
        <v>177</v>
      </c>
      <c r="F114" s="9">
        <v>9340.14</v>
      </c>
      <c r="G114" s="3"/>
      <c r="H114" s="3"/>
      <c r="I114" s="1"/>
      <c r="J114" s="27">
        <f t="shared" si="15"/>
        <v>17.999580000000002</v>
      </c>
      <c r="K114" s="28">
        <f t="shared" si="16"/>
        <v>1.7787346012093662E-2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7" t="s">
        <v>162</v>
      </c>
      <c r="C115" s="43">
        <v>3.165984143840185</v>
      </c>
      <c r="D115" s="43">
        <v>8.4191600412431331</v>
      </c>
      <c r="E115" s="9" t="s">
        <v>178</v>
      </c>
      <c r="F115" s="9">
        <v>5152.76</v>
      </c>
      <c r="G115" s="3"/>
      <c r="H115" s="3"/>
      <c r="I115" s="1"/>
      <c r="J115" s="27">
        <f t="shared" si="15"/>
        <v>156.66593</v>
      </c>
      <c r="K115" s="28">
        <f t="shared" si="16"/>
        <v>0.15481867383663644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7" t="s">
        <v>163</v>
      </c>
      <c r="C116" s="43">
        <v>4.6021413142406047</v>
      </c>
      <c r="D116" s="43">
        <v>10.360664994632325</v>
      </c>
      <c r="E116" s="9" t="s">
        <v>179</v>
      </c>
      <c r="F116" s="9">
        <v>18305.669999999998</v>
      </c>
      <c r="G116" s="3"/>
      <c r="H116" s="3"/>
      <c r="I116" s="1"/>
      <c r="J116" s="27">
        <f t="shared" si="15"/>
        <v>2.9545400000000002</v>
      </c>
      <c r="K116" s="28">
        <f t="shared" si="16"/>
        <v>2.9197028645430176E-3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23" t="s">
        <v>88</v>
      </c>
      <c r="C117" s="43"/>
      <c r="D117" s="43"/>
      <c r="E117" s="9" t="s">
        <v>19</v>
      </c>
      <c r="F117" s="9">
        <v>8829.83</v>
      </c>
      <c r="G117" s="3"/>
      <c r="H117" s="3"/>
      <c r="I117" s="24"/>
      <c r="J117" s="27">
        <f>SUM(J95:J116)</f>
        <v>986.1244099999999</v>
      </c>
      <c r="K117" s="28">
        <f t="shared" si="16"/>
        <v>0.97449696557595866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26" t="s">
        <v>180</v>
      </c>
      <c r="C118" s="41">
        <v>3.44139525445437</v>
      </c>
      <c r="D118" s="41">
        <v>8.4323292493795208</v>
      </c>
      <c r="E118" s="9" t="s">
        <v>181</v>
      </c>
      <c r="F118" s="9">
        <v>48725.85</v>
      </c>
      <c r="G118" s="3"/>
      <c r="H118" s="3"/>
      <c r="I118" s="1"/>
      <c r="J118" s="27"/>
      <c r="K118" s="2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17" t="s">
        <v>164</v>
      </c>
      <c r="C119" s="43">
        <v>4.2659370059661246</v>
      </c>
      <c r="D119" s="43">
        <v>9.0422412427335477</v>
      </c>
      <c r="E119" s="9" t="s">
        <v>182</v>
      </c>
      <c r="F119" s="9">
        <v>5533.13</v>
      </c>
      <c r="G119" s="3"/>
      <c r="H119" s="3"/>
      <c r="I119" s="1"/>
      <c r="J119" s="27">
        <f t="shared" ref="J119:J133" si="17">F98/1000</f>
        <v>5.87155</v>
      </c>
      <c r="K119" s="28">
        <f t="shared" ref="K119:K133" si="18">J119/($H$14/1000)</f>
        <v>1.0202642228122014E-2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7" t="s">
        <v>165</v>
      </c>
      <c r="C120" s="43">
        <v>3.257424788248835</v>
      </c>
      <c r="D120" s="43">
        <v>7.7559116799412715</v>
      </c>
      <c r="E120" s="9" t="s">
        <v>183</v>
      </c>
      <c r="F120" s="9">
        <v>10292.93</v>
      </c>
      <c r="G120" s="3"/>
      <c r="H120" s="3"/>
      <c r="I120" s="1"/>
      <c r="J120" s="27">
        <f t="shared" si="17"/>
        <v>9.5955499999999994</v>
      </c>
      <c r="K120" s="28">
        <f t="shared" si="18"/>
        <v>1.6673614911234032E-2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7" t="s">
        <v>166</v>
      </c>
      <c r="C121" s="43">
        <v>3.249368020082338</v>
      </c>
      <c r="D121" s="43">
        <v>8.4444959490819524</v>
      </c>
      <c r="E121" s="9" t="s">
        <v>19</v>
      </c>
      <c r="F121" s="9">
        <v>6153.6</v>
      </c>
      <c r="G121" s="3"/>
      <c r="H121" s="3"/>
      <c r="I121" s="1"/>
      <c r="J121" s="27">
        <f t="shared" si="17"/>
        <v>387.72404</v>
      </c>
      <c r="K121" s="28">
        <f t="shared" si="18"/>
        <v>0.67372493862132976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7" t="s">
        <v>184</v>
      </c>
      <c r="C122" s="43">
        <v>3.5941620276694626</v>
      </c>
      <c r="D122" s="43">
        <v>7.6786890556638525</v>
      </c>
      <c r="E122" s="9" t="s">
        <v>19</v>
      </c>
      <c r="F122" s="9">
        <v>6871.01</v>
      </c>
      <c r="G122" s="3"/>
      <c r="H122" s="3"/>
      <c r="I122" s="1"/>
      <c r="J122" s="27">
        <f t="shared" si="17"/>
        <v>20.40812</v>
      </c>
      <c r="K122" s="28">
        <f t="shared" si="18"/>
        <v>3.5461972887667045E-2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7" t="s">
        <v>167</v>
      </c>
      <c r="C123" s="43">
        <v>3.4504489761526527</v>
      </c>
      <c r="D123" s="43">
        <v>9.0549030342302306</v>
      </c>
      <c r="E123" s="9" t="s">
        <v>185</v>
      </c>
      <c r="F123" s="9">
        <v>9619.94</v>
      </c>
      <c r="G123" s="3"/>
      <c r="H123" s="3"/>
      <c r="I123" s="1"/>
      <c r="J123" s="27">
        <f t="shared" si="17"/>
        <v>4.27182</v>
      </c>
      <c r="K123" s="28">
        <f t="shared" si="18"/>
        <v>7.4228868225487618E-3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7" t="s">
        <v>186</v>
      </c>
      <c r="C124" s="43">
        <v>3.3090905429662825</v>
      </c>
      <c r="D124" s="43">
        <v>7.2812575570710649</v>
      </c>
      <c r="E124" s="9" t="s">
        <v>187</v>
      </c>
      <c r="F124" s="9">
        <v>35324.410000000003</v>
      </c>
      <c r="G124" s="3"/>
      <c r="H124" s="3"/>
      <c r="I124" s="1"/>
      <c r="J124" s="27">
        <f t="shared" si="17"/>
        <v>3.48963</v>
      </c>
      <c r="K124" s="28">
        <f t="shared" si="18"/>
        <v>6.0637219130419435E-3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7" t="s">
        <v>25</v>
      </c>
      <c r="C125" s="43">
        <v>4</v>
      </c>
      <c r="D125" s="43">
        <v>8.8000000000000007</v>
      </c>
      <c r="E125" s="9" t="s">
        <v>188</v>
      </c>
      <c r="F125" s="9">
        <v>6354.69</v>
      </c>
      <c r="G125" s="3"/>
      <c r="H125" s="3"/>
      <c r="I125" s="1"/>
      <c r="J125" s="27">
        <f t="shared" si="17"/>
        <v>13.14419</v>
      </c>
      <c r="K125" s="28">
        <f t="shared" si="18"/>
        <v>2.283987498164183E-2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7" t="s">
        <v>168</v>
      </c>
      <c r="C126" s="43">
        <v>4.5263602948297175</v>
      </c>
      <c r="D126" s="43">
        <v>9.1268646873157238</v>
      </c>
      <c r="E126" s="9" t="s">
        <v>189</v>
      </c>
      <c r="F126" s="9">
        <v>7411.79</v>
      </c>
      <c r="G126" s="3"/>
      <c r="H126" s="3"/>
      <c r="I126" s="1"/>
      <c r="J126" s="27">
        <f t="shared" si="17"/>
        <v>6.9449199999999998</v>
      </c>
      <c r="K126" s="28">
        <f t="shared" si="18"/>
        <v>1.2067773256283117E-2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7" t="s">
        <v>169</v>
      </c>
      <c r="C127" s="43">
        <v>2.7795445394880876</v>
      </c>
      <c r="D127" s="43">
        <v>7.2844931163816504</v>
      </c>
      <c r="E127" s="9" t="s">
        <v>19</v>
      </c>
      <c r="F127" s="9">
        <v>2032.43</v>
      </c>
      <c r="G127" s="3"/>
      <c r="H127" s="3"/>
      <c r="I127" s="1"/>
      <c r="J127" s="27">
        <f t="shared" si="17"/>
        <v>9.6931700000000003</v>
      </c>
      <c r="K127" s="28">
        <f t="shared" si="18"/>
        <v>1.6843243362717759E-2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7" t="s">
        <v>170</v>
      </c>
      <c r="C128" s="43">
        <v>3.7218868007452151</v>
      </c>
      <c r="D128" s="43">
        <v>7.0056727072312528</v>
      </c>
      <c r="E128" s="9" t="s">
        <v>19</v>
      </c>
      <c r="F128" s="9">
        <v>329.59</v>
      </c>
      <c r="G128" s="3"/>
      <c r="H128" s="3"/>
      <c r="I128" s="1"/>
      <c r="J128" s="27">
        <f t="shared" si="17"/>
        <v>3.9072499999999999</v>
      </c>
      <c r="K128" s="28">
        <f t="shared" si="18"/>
        <v>6.7893952782195057E-3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7" t="s">
        <v>190</v>
      </c>
      <c r="C129" s="43">
        <v>3.7440460163889577</v>
      </c>
      <c r="D129" s="43">
        <v>8.5852407115586651</v>
      </c>
      <c r="E129" s="9" t="s">
        <v>191</v>
      </c>
      <c r="F129" s="9">
        <v>3002.22</v>
      </c>
      <c r="G129" s="3"/>
      <c r="H129" s="3"/>
      <c r="I129" s="1"/>
      <c r="J129" s="27">
        <f t="shared" si="17"/>
        <v>11.092610000000001</v>
      </c>
      <c r="K129" s="28">
        <f t="shared" si="18"/>
        <v>1.9274966781529328E-2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7" t="s">
        <v>172</v>
      </c>
      <c r="C130" s="43">
        <v>3.8132759881187601</v>
      </c>
      <c r="D130" s="43">
        <v>8.977490966016056</v>
      </c>
      <c r="E130" s="9" t="s">
        <v>192</v>
      </c>
      <c r="F130" s="9">
        <v>13869.81</v>
      </c>
      <c r="G130" s="3"/>
      <c r="H130" s="3"/>
      <c r="I130" s="1"/>
      <c r="J130" s="27">
        <f t="shared" si="17"/>
        <v>4.10541</v>
      </c>
      <c r="K130" s="28">
        <f t="shared" si="18"/>
        <v>7.1337260910244137E-3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7" t="s">
        <v>173</v>
      </c>
      <c r="C131" s="43">
        <v>3.1905031182342376</v>
      </c>
      <c r="D131" s="43">
        <v>8.4531275107843449</v>
      </c>
      <c r="E131" s="9" t="s">
        <v>19</v>
      </c>
      <c r="F131" s="9">
        <v>169.47</v>
      </c>
      <c r="G131" s="3"/>
      <c r="H131" s="3"/>
      <c r="I131" s="1"/>
      <c r="J131" s="27">
        <f t="shared" si="17"/>
        <v>21.70307</v>
      </c>
      <c r="K131" s="28">
        <f t="shared" si="18"/>
        <v>3.7712130265754026E-2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7" t="s">
        <v>174</v>
      </c>
      <c r="C132" s="43">
        <v>3.5073704850369873</v>
      </c>
      <c r="D132" s="43">
        <v>8.2714466655305028</v>
      </c>
      <c r="E132" s="9" t="s">
        <v>193</v>
      </c>
      <c r="F132" s="9">
        <v>6016.18</v>
      </c>
      <c r="G132" s="3"/>
      <c r="H132" s="3"/>
      <c r="I132" s="1"/>
      <c r="J132" s="27">
        <f t="shared" si="17"/>
        <v>5.53674</v>
      </c>
      <c r="K132" s="28">
        <f t="shared" si="18"/>
        <v>9.6208628607662855E-3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7" t="s">
        <v>175</v>
      </c>
      <c r="C133" s="43">
        <v>3.4667984230034397</v>
      </c>
      <c r="D133" s="43">
        <v>6.9858560550535627</v>
      </c>
      <c r="E133" s="9" t="s">
        <v>194</v>
      </c>
      <c r="F133" s="9">
        <v>12533.73</v>
      </c>
      <c r="G133" s="3"/>
      <c r="H133" s="3"/>
      <c r="I133" s="1"/>
      <c r="J133" s="27">
        <f t="shared" si="17"/>
        <v>8.2727800000000009</v>
      </c>
      <c r="K133" s="28">
        <f t="shared" si="18"/>
        <v>1.4375116378462798E-2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23" t="s">
        <v>88</v>
      </c>
      <c r="C134" s="43"/>
      <c r="D134" s="43"/>
      <c r="E134" s="9"/>
      <c r="F134" s="9"/>
      <c r="G134" s="3"/>
      <c r="H134" s="3"/>
      <c r="I134" s="24"/>
      <c r="J134" s="27"/>
      <c r="K134" s="2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26" t="s">
        <v>195</v>
      </c>
      <c r="C135" s="41">
        <v>2.7186515822205601</v>
      </c>
      <c r="D135" s="41">
        <v>9.80210361610769</v>
      </c>
      <c r="E135" s="9" t="s">
        <v>196</v>
      </c>
      <c r="F135" s="9">
        <v>3499.68</v>
      </c>
      <c r="G135" s="3"/>
      <c r="H135" s="3"/>
      <c r="I135" s="1"/>
      <c r="J135" s="27"/>
      <c r="K135" s="2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17" t="s">
        <v>176</v>
      </c>
      <c r="C136" s="43">
        <v>2.6190841003844247</v>
      </c>
      <c r="D136" s="43">
        <v>8.1999999999999993</v>
      </c>
      <c r="E136" s="9" t="s">
        <v>19</v>
      </c>
      <c r="F136" s="9">
        <v>13362.85</v>
      </c>
      <c r="G136" s="3"/>
      <c r="H136" s="3"/>
      <c r="I136" s="1"/>
      <c r="J136" s="27">
        <f t="shared" ref="J136:J137" si="19">F113/1000</f>
        <v>64.086950000000002</v>
      </c>
      <c r="K136" s="28">
        <f t="shared" ref="K136:K138" si="20">J136/($H$15/1000)</f>
        <v>0.74236127296054655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7" t="s">
        <v>177</v>
      </c>
      <c r="C137" s="43">
        <v>2.5831520731930824</v>
      </c>
      <c r="D137" s="43">
        <v>15.3</v>
      </c>
      <c r="E137" s="9" t="s">
        <v>197</v>
      </c>
      <c r="F137" s="9">
        <v>6885.02</v>
      </c>
      <c r="G137" s="3"/>
      <c r="H137" s="3"/>
      <c r="I137" s="1"/>
      <c r="J137" s="27">
        <f t="shared" si="19"/>
        <v>9.3401399999999999</v>
      </c>
      <c r="K137" s="28">
        <f t="shared" si="20"/>
        <v>0.10819298187898971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23" t="s">
        <v>88</v>
      </c>
      <c r="C138" s="43"/>
      <c r="D138" s="43"/>
      <c r="E138" s="9" t="s">
        <v>198</v>
      </c>
      <c r="F138" s="9">
        <v>4811.71</v>
      </c>
      <c r="G138" s="3"/>
      <c r="H138" s="3"/>
      <c r="I138" s="24"/>
      <c r="J138" s="27">
        <f>SUM(J136:J137)</f>
        <v>73.427090000000007</v>
      </c>
      <c r="K138" s="28">
        <f t="shared" si="20"/>
        <v>0.85055425483953628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26" t="s">
        <v>199</v>
      </c>
      <c r="C139" s="41">
        <v>2.7439949448362402</v>
      </c>
      <c r="D139" s="41">
        <v>7.5850344215323702</v>
      </c>
      <c r="E139" s="9" t="s">
        <v>200</v>
      </c>
      <c r="F139" s="9">
        <v>23293.52</v>
      </c>
      <c r="G139" s="3"/>
      <c r="H139" s="3"/>
      <c r="I139" s="1"/>
      <c r="J139" s="27"/>
      <c r="K139" s="2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17" t="s">
        <v>178</v>
      </c>
      <c r="C140" s="43">
        <v>1.8495582024227599</v>
      </c>
      <c r="D140" s="43">
        <v>5.9073452573661571</v>
      </c>
      <c r="E140" s="9" t="s">
        <v>201</v>
      </c>
      <c r="F140" s="9">
        <v>15351.32</v>
      </c>
      <c r="G140" s="3"/>
      <c r="H140" s="3"/>
      <c r="I140" s="1"/>
      <c r="J140" s="27">
        <f t="shared" ref="J140:J148" si="21">F115/1000</f>
        <v>5.1527599999999998</v>
      </c>
      <c r="K140" s="28">
        <f t="shared" ref="K140:K149" si="22">J140/($H$16/1000)</f>
        <v>2.8193754888175611E-2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7" t="s">
        <v>179</v>
      </c>
      <c r="C141" s="43">
        <v>2.9381250122494871</v>
      </c>
      <c r="D141" s="43">
        <v>9.0088662351406157</v>
      </c>
      <c r="E141" s="9" t="s">
        <v>202</v>
      </c>
      <c r="F141" s="9">
        <v>11568.63</v>
      </c>
      <c r="G141" s="3"/>
      <c r="H141" s="3"/>
      <c r="I141" s="1"/>
      <c r="J141" s="27">
        <f t="shared" si="21"/>
        <v>18.305669999999999</v>
      </c>
      <c r="K141" s="28">
        <f t="shared" si="22"/>
        <v>0.10016099586315483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7" t="s">
        <v>203</v>
      </c>
      <c r="C142" s="43">
        <v>4.1792672604996728</v>
      </c>
      <c r="D142" s="43">
        <v>9.2481839105123171</v>
      </c>
      <c r="E142" s="9" t="s">
        <v>19</v>
      </c>
      <c r="F142" s="9">
        <v>28058.93</v>
      </c>
      <c r="G142" s="3"/>
      <c r="H142" s="3"/>
      <c r="I142" s="1"/>
      <c r="J142" s="27">
        <f t="shared" si="21"/>
        <v>8.8298299999999994</v>
      </c>
      <c r="K142" s="28">
        <f t="shared" si="22"/>
        <v>4.8313149210182434E-2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7" t="s">
        <v>181</v>
      </c>
      <c r="C143" s="43">
        <v>2.7104417010630248</v>
      </c>
      <c r="D143" s="43">
        <v>8.1440131265589351</v>
      </c>
      <c r="E143" s="9" t="s">
        <v>204</v>
      </c>
      <c r="F143" s="9">
        <v>7554.36</v>
      </c>
      <c r="G143" s="3"/>
      <c r="H143" s="3"/>
      <c r="I143" s="1"/>
      <c r="J143" s="27">
        <f t="shared" si="21"/>
        <v>48.725850000000001</v>
      </c>
      <c r="K143" s="28">
        <f t="shared" si="22"/>
        <v>0.26660754073894605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7" t="s">
        <v>182</v>
      </c>
      <c r="C144" s="43">
        <v>2.6358306584734725</v>
      </c>
      <c r="D144" s="43">
        <v>9.0408409087981241</v>
      </c>
      <c r="E144" s="9" t="s">
        <v>205</v>
      </c>
      <c r="F144" s="9">
        <v>32313.49</v>
      </c>
      <c r="G144" s="3"/>
      <c r="H144" s="3"/>
      <c r="I144" s="1"/>
      <c r="J144" s="27">
        <f t="shared" si="21"/>
        <v>5.5331299999999999</v>
      </c>
      <c r="K144" s="28">
        <f t="shared" si="22"/>
        <v>3.0274980978041113E-2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7" t="s">
        <v>183</v>
      </c>
      <c r="C145" s="43">
        <v>2.0903141599562152</v>
      </c>
      <c r="D145" s="43">
        <v>6.6429303895542997</v>
      </c>
      <c r="E145" s="9" t="s">
        <v>19</v>
      </c>
      <c r="F145" s="9">
        <v>1902.94</v>
      </c>
      <c r="G145" s="3"/>
      <c r="H145" s="3"/>
      <c r="I145" s="1"/>
      <c r="J145" s="27">
        <f t="shared" si="21"/>
        <v>10.29293</v>
      </c>
      <c r="K145" s="28">
        <f t="shared" si="22"/>
        <v>5.6318622544257721E-2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7" t="s">
        <v>206</v>
      </c>
      <c r="C146" s="43">
        <v>3.0709924709441676</v>
      </c>
      <c r="D146" s="43">
        <v>7.4845671486969128</v>
      </c>
      <c r="E146" s="9" t="s">
        <v>207</v>
      </c>
      <c r="F146" s="9">
        <v>6898.75</v>
      </c>
      <c r="G146" s="3"/>
      <c r="H146" s="3"/>
      <c r="I146" s="1"/>
      <c r="J146" s="27">
        <f t="shared" si="21"/>
        <v>6.1536</v>
      </c>
      <c r="K146" s="28">
        <f t="shared" si="22"/>
        <v>3.3669934186703332E-2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7" t="s">
        <v>208</v>
      </c>
      <c r="C147" s="43">
        <v>2.8435249897213151</v>
      </c>
      <c r="D147" s="43">
        <v>6.8123071460286155</v>
      </c>
      <c r="E147" s="9" t="s">
        <v>209</v>
      </c>
      <c r="F147" s="9">
        <v>11458.84</v>
      </c>
      <c r="G147" s="3"/>
      <c r="H147" s="3"/>
      <c r="I147" s="1"/>
      <c r="J147" s="27">
        <f t="shared" si="21"/>
        <v>6.8710100000000001</v>
      </c>
      <c r="K147" s="28">
        <f t="shared" si="22"/>
        <v>3.759530266773603E-2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7" t="s">
        <v>185</v>
      </c>
      <c r="C148" s="43">
        <v>3.0604147541942877</v>
      </c>
      <c r="D148" s="43">
        <v>7.8078193479421927</v>
      </c>
      <c r="E148" s="9" t="s">
        <v>19</v>
      </c>
      <c r="F148" s="9">
        <v>15258.49</v>
      </c>
      <c r="G148" s="3"/>
      <c r="H148" s="3"/>
      <c r="I148" s="1"/>
      <c r="J148" s="27">
        <f t="shared" si="21"/>
        <v>9.6199399999999997</v>
      </c>
      <c r="K148" s="28">
        <f t="shared" si="22"/>
        <v>5.263630178757716E-2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23" t="s">
        <v>88</v>
      </c>
      <c r="C149" s="43"/>
      <c r="D149" s="43"/>
      <c r="E149" s="9" t="s">
        <v>210</v>
      </c>
      <c r="F149" s="9">
        <v>23278.12</v>
      </c>
      <c r="G149" s="3"/>
      <c r="H149" s="3"/>
      <c r="I149" s="24"/>
      <c r="J149" s="27">
        <f>SUM(J140:J148)</f>
        <v>119.48472</v>
      </c>
      <c r="K149" s="28">
        <f t="shared" si="22"/>
        <v>0.6537705828647743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26" t="s">
        <v>211</v>
      </c>
      <c r="C150" s="41">
        <v>2.9120088788702798</v>
      </c>
      <c r="D150" s="41">
        <v>7.4903373773493902</v>
      </c>
      <c r="E150" s="9" t="s">
        <v>212</v>
      </c>
      <c r="F150" s="9">
        <v>137499.38</v>
      </c>
      <c r="G150" s="3"/>
      <c r="H150" s="3"/>
      <c r="I150" s="1"/>
      <c r="J150" s="27"/>
      <c r="K150" s="2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17" t="s">
        <v>187</v>
      </c>
      <c r="C151" s="43">
        <v>2.7441417252697624</v>
      </c>
      <c r="D151" s="43">
        <v>7.7583982377684571</v>
      </c>
      <c r="E151" s="9" t="s">
        <v>213</v>
      </c>
      <c r="F151" s="9">
        <v>5751.78</v>
      </c>
      <c r="G151" s="3"/>
      <c r="H151" s="3"/>
      <c r="I151" s="1"/>
      <c r="J151" s="27">
        <f t="shared" ref="J151:J156" si="23">F124/1000</f>
        <v>35.32441</v>
      </c>
      <c r="K151" s="28">
        <f t="shared" ref="K151:K157" si="24">J151/($H$17/1000)</f>
        <v>0.45381703435988696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7" t="s">
        <v>188</v>
      </c>
      <c r="C152" s="43">
        <v>3.55090518628593</v>
      </c>
      <c r="D152" s="43">
        <v>10.05877583706871</v>
      </c>
      <c r="E152" s="9" t="s">
        <v>214</v>
      </c>
      <c r="F152" s="9">
        <v>10282.049999999999</v>
      </c>
      <c r="G152" s="3"/>
      <c r="H152" s="3"/>
      <c r="I152" s="1"/>
      <c r="J152" s="27">
        <f t="shared" si="23"/>
        <v>6.3546899999999997</v>
      </c>
      <c r="K152" s="28">
        <f t="shared" si="24"/>
        <v>8.1639483011221689E-2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7" t="s">
        <v>189</v>
      </c>
      <c r="C153" s="43">
        <v>2.3767432355638198</v>
      </c>
      <c r="D153" s="43">
        <v>5.5058173719493873</v>
      </c>
      <c r="E153" s="9" t="s">
        <v>19</v>
      </c>
      <c r="F153" s="9">
        <v>9643.77</v>
      </c>
      <c r="G153" s="3"/>
      <c r="H153" s="3"/>
      <c r="I153" s="1"/>
      <c r="J153" s="27">
        <f t="shared" si="23"/>
        <v>7.4117899999999999</v>
      </c>
      <c r="K153" s="28">
        <f t="shared" si="24"/>
        <v>9.5220176560578546E-2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7" t="s">
        <v>215</v>
      </c>
      <c r="C154" s="43">
        <v>3.3</v>
      </c>
      <c r="D154" s="43">
        <v>8.5</v>
      </c>
      <c r="E154" s="9" t="s">
        <v>216</v>
      </c>
      <c r="F154" s="9">
        <v>4225.0200000000004</v>
      </c>
      <c r="G154" s="3"/>
      <c r="H154" s="3"/>
      <c r="I154" s="1"/>
      <c r="J154" s="27">
        <f t="shared" si="23"/>
        <v>2.0324300000000002</v>
      </c>
      <c r="K154" s="28">
        <f t="shared" si="24"/>
        <v>2.6110877864458742E-2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7" t="s">
        <v>217</v>
      </c>
      <c r="C155" s="43">
        <v>2.1873200574728875</v>
      </c>
      <c r="D155" s="43">
        <v>4.4101199648065874</v>
      </c>
      <c r="E155" s="9" t="s">
        <v>218</v>
      </c>
      <c r="F155" s="9">
        <v>4226.42</v>
      </c>
      <c r="G155" s="3"/>
      <c r="H155" s="3"/>
      <c r="I155" s="1"/>
      <c r="J155" s="27">
        <f t="shared" si="23"/>
        <v>0.32958999999999999</v>
      </c>
      <c r="K155" s="28">
        <f t="shared" si="24"/>
        <v>4.2342832153367919E-3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7" t="s">
        <v>191</v>
      </c>
      <c r="C156" s="43">
        <v>2.7664458310024127</v>
      </c>
      <c r="D156" s="43">
        <v>7.2478874980167802</v>
      </c>
      <c r="E156" s="9" t="s">
        <v>19</v>
      </c>
      <c r="F156" s="9">
        <v>13269.46</v>
      </c>
      <c r="G156" s="3"/>
      <c r="H156" s="3"/>
      <c r="I156" s="1"/>
      <c r="J156" s="27">
        <f t="shared" si="23"/>
        <v>3.0022199999999999</v>
      </c>
      <c r="K156" s="28">
        <f t="shared" si="24"/>
        <v>3.8569889119052229E-2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23" t="s">
        <v>88</v>
      </c>
      <c r="C157" s="43"/>
      <c r="D157" s="43"/>
      <c r="E157" s="9" t="s">
        <v>219</v>
      </c>
      <c r="F157" s="9">
        <v>6995.74</v>
      </c>
      <c r="G157" s="3"/>
      <c r="H157" s="3"/>
      <c r="I157" s="24"/>
      <c r="J157" s="27">
        <f>SUM(J151:J156)</f>
        <v>54.455130000000004</v>
      </c>
      <c r="K157" s="28">
        <f t="shared" si="24"/>
        <v>0.69959174413053504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26" t="s">
        <v>220</v>
      </c>
      <c r="C158" s="41">
        <v>3.9821844815873702</v>
      </c>
      <c r="D158" s="41">
        <v>9.4221919399696592</v>
      </c>
      <c r="E158" s="9" t="s">
        <v>19</v>
      </c>
      <c r="F158" s="9">
        <v>62619.63</v>
      </c>
      <c r="G158" s="3"/>
      <c r="H158" s="3"/>
      <c r="I158" s="1"/>
      <c r="J158" s="27"/>
      <c r="K158" s="2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17" t="s">
        <v>192</v>
      </c>
      <c r="C159" s="43">
        <v>3.7787763833436805</v>
      </c>
      <c r="D159" s="43">
        <v>9.9</v>
      </c>
      <c r="E159" s="9" t="s">
        <v>221</v>
      </c>
      <c r="F159" s="9">
        <v>4961.4799999999996</v>
      </c>
      <c r="G159" s="3"/>
      <c r="H159" s="3"/>
      <c r="I159" s="1"/>
      <c r="J159" s="27">
        <f t="shared" ref="J159:J171" si="25">F130/1000</f>
        <v>13.869809999999999</v>
      </c>
      <c r="K159" s="28">
        <f t="shared" ref="K159:K172" si="26">J159/($H$18/1000)</f>
        <v>1.661836610778827E-2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7" t="s">
        <v>222</v>
      </c>
      <c r="C160" s="43">
        <v>3.2</v>
      </c>
      <c r="D160" s="43">
        <v>7.6</v>
      </c>
      <c r="E160" s="9" t="s">
        <v>223</v>
      </c>
      <c r="F160" s="9">
        <v>4066.51</v>
      </c>
      <c r="G160" s="3"/>
      <c r="H160" s="3"/>
      <c r="I160" s="1"/>
      <c r="J160" s="27">
        <f t="shared" si="25"/>
        <v>0.16947000000000001</v>
      </c>
      <c r="K160" s="28">
        <f t="shared" si="26"/>
        <v>2.0305357494348363E-4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7" t="s">
        <v>193</v>
      </c>
      <c r="C161" s="43">
        <v>4.0999999999999996</v>
      </c>
      <c r="D161" s="43">
        <v>10.199999999999999</v>
      </c>
      <c r="E161" s="9" t="s">
        <v>19</v>
      </c>
      <c r="F161" s="9">
        <v>227.55</v>
      </c>
      <c r="G161" s="3"/>
      <c r="H161" s="3"/>
      <c r="I161" s="1"/>
      <c r="J161" s="27">
        <f t="shared" si="25"/>
        <v>6.0161800000000003</v>
      </c>
      <c r="K161" s="28">
        <f t="shared" si="26"/>
        <v>7.208395919652371E-3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7" t="s">
        <v>194</v>
      </c>
      <c r="C162" s="43">
        <v>3.8</v>
      </c>
      <c r="D162" s="43">
        <v>9</v>
      </c>
      <c r="E162" s="9" t="s">
        <v>224</v>
      </c>
      <c r="F162" s="9">
        <v>10863.74</v>
      </c>
      <c r="G162" s="3"/>
      <c r="H162" s="3"/>
      <c r="I162" s="1"/>
      <c r="J162" s="27">
        <f t="shared" si="25"/>
        <v>12.53373</v>
      </c>
      <c r="K162" s="28">
        <f t="shared" si="26"/>
        <v>1.5017517459588061E-2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7" t="s">
        <v>225</v>
      </c>
      <c r="C163" s="43">
        <v>3.8</v>
      </c>
      <c r="D163" s="43">
        <v>9.6</v>
      </c>
      <c r="E163" s="9" t="s">
        <v>226</v>
      </c>
      <c r="F163" s="9">
        <v>36326.120000000003</v>
      </c>
      <c r="G163" s="3"/>
      <c r="H163" s="3"/>
      <c r="I163" s="1"/>
      <c r="J163" s="27">
        <f t="shared" si="25"/>
        <v>0</v>
      </c>
      <c r="K163" s="28">
        <f t="shared" si="26"/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7" t="s">
        <v>196</v>
      </c>
      <c r="C164" s="43">
        <v>5.2</v>
      </c>
      <c r="D164" s="43">
        <v>10.7</v>
      </c>
      <c r="E164" s="9" t="s">
        <v>227</v>
      </c>
      <c r="F164" s="9">
        <v>6613.5</v>
      </c>
      <c r="G164" s="3"/>
      <c r="H164" s="3"/>
      <c r="I164" s="1"/>
      <c r="J164" s="27">
        <f t="shared" si="25"/>
        <v>3.4996799999999997</v>
      </c>
      <c r="K164" s="28">
        <f t="shared" si="26"/>
        <v>4.1932054945312486E-3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7" t="s">
        <v>203</v>
      </c>
      <c r="C165" s="43">
        <v>4.2</v>
      </c>
      <c r="D165" s="43">
        <v>9.1999999999999993</v>
      </c>
      <c r="E165" s="9" t="s">
        <v>19</v>
      </c>
      <c r="F165" s="9">
        <v>21604.38</v>
      </c>
      <c r="G165" s="3"/>
      <c r="H165" s="3"/>
      <c r="I165" s="1"/>
      <c r="J165" s="27">
        <f t="shared" si="25"/>
        <v>13.36285</v>
      </c>
      <c r="K165" s="28">
        <f t="shared" si="26"/>
        <v>1.6010942726934149E-2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7" t="s">
        <v>197</v>
      </c>
      <c r="C166" s="43">
        <v>5.3</v>
      </c>
      <c r="D166" s="43">
        <v>11.7</v>
      </c>
      <c r="E166" s="9" t="s">
        <v>19</v>
      </c>
      <c r="F166" s="9">
        <v>6209.01</v>
      </c>
      <c r="G166" s="3"/>
      <c r="H166" s="3"/>
      <c r="I166" s="1"/>
      <c r="J166" s="27">
        <f t="shared" si="25"/>
        <v>6.8850200000000008</v>
      </c>
      <c r="K166" s="28">
        <f t="shared" si="26"/>
        <v>8.2494124302672084E-3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7" t="s">
        <v>198</v>
      </c>
      <c r="C167" s="43">
        <v>3.3142706398963799</v>
      </c>
      <c r="D167" s="43">
        <v>7.6535956111141825</v>
      </c>
      <c r="E167" s="9" t="s">
        <v>228</v>
      </c>
      <c r="F167" s="9">
        <v>5965.88</v>
      </c>
      <c r="G167" s="3"/>
      <c r="H167" s="3"/>
      <c r="I167" s="1"/>
      <c r="J167" s="27">
        <f t="shared" si="25"/>
        <v>4.8117099999999997</v>
      </c>
      <c r="K167" s="28">
        <f t="shared" si="26"/>
        <v>5.7652381960896296E-3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7" t="s">
        <v>200</v>
      </c>
      <c r="C168" s="43">
        <v>4.7</v>
      </c>
      <c r="D168" s="43">
        <v>11.7</v>
      </c>
      <c r="E168" s="9" t="s">
        <v>19</v>
      </c>
      <c r="F168" s="9">
        <v>2018.59</v>
      </c>
      <c r="G168" s="3"/>
      <c r="H168" s="3"/>
      <c r="I168" s="1"/>
      <c r="J168" s="27">
        <f t="shared" si="25"/>
        <v>23.293520000000001</v>
      </c>
      <c r="K168" s="28">
        <f t="shared" si="26"/>
        <v>2.7909556316855693E-2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7" t="s">
        <v>201</v>
      </c>
      <c r="C169" s="43">
        <v>5.7</v>
      </c>
      <c r="D169" s="43">
        <v>13.3</v>
      </c>
      <c r="E169" s="9" t="s">
        <v>19</v>
      </c>
      <c r="F169" s="9">
        <v>4848.3599999999997</v>
      </c>
      <c r="G169" s="3"/>
      <c r="H169" s="3"/>
      <c r="I169" s="1"/>
      <c r="J169" s="27">
        <f t="shared" si="25"/>
        <v>15.351319999999999</v>
      </c>
      <c r="K169" s="28">
        <f t="shared" si="26"/>
        <v>1.839346436597273E-2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7" t="s">
        <v>202</v>
      </c>
      <c r="C170" s="43">
        <v>4</v>
      </c>
      <c r="D170" s="43">
        <v>10.199999999999999</v>
      </c>
      <c r="E170" s="9" t="s">
        <v>229</v>
      </c>
      <c r="F170" s="9">
        <v>27785.59</v>
      </c>
      <c r="G170" s="3"/>
      <c r="H170" s="3"/>
      <c r="I170" s="1"/>
      <c r="J170" s="27">
        <f t="shared" si="25"/>
        <v>11.568629999999999</v>
      </c>
      <c r="K170" s="28">
        <f t="shared" si="26"/>
        <v>1.3861165272310336E-2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7" t="s">
        <v>230</v>
      </c>
      <c r="C171" s="43">
        <v>3.3</v>
      </c>
      <c r="D171" s="43">
        <v>7.7</v>
      </c>
      <c r="E171" s="9" t="s">
        <v>19</v>
      </c>
      <c r="F171" s="9">
        <v>59962.82</v>
      </c>
      <c r="G171" s="3"/>
      <c r="H171" s="3"/>
      <c r="I171" s="1"/>
      <c r="J171" s="27">
        <f t="shared" si="25"/>
        <v>28.05893</v>
      </c>
      <c r="K171" s="28">
        <f t="shared" si="26"/>
        <v>3.3619319322528832E-2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23" t="s">
        <v>88</v>
      </c>
      <c r="C172" s="43"/>
      <c r="D172" s="43"/>
      <c r="E172" s="9" t="s">
        <v>231</v>
      </c>
      <c r="F172" s="9">
        <v>5529.47</v>
      </c>
      <c r="G172" s="3"/>
      <c r="H172" s="3"/>
      <c r="I172" s="24"/>
      <c r="J172" s="27">
        <f>SUM(J159:J171)</f>
        <v>139.42085</v>
      </c>
      <c r="K172" s="28">
        <f t="shared" si="26"/>
        <v>0.16704963718746202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26" t="s">
        <v>232</v>
      </c>
      <c r="C173" s="41">
        <v>3.31610030245696</v>
      </c>
      <c r="D173" s="41">
        <v>10.1695280700028</v>
      </c>
      <c r="E173" s="9" t="s">
        <v>233</v>
      </c>
      <c r="F173" s="9">
        <v>6098.24</v>
      </c>
      <c r="G173" s="3"/>
      <c r="H173" s="3"/>
      <c r="I173" s="1"/>
      <c r="J173" s="27"/>
      <c r="K173" s="2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17" t="s">
        <v>204</v>
      </c>
      <c r="C174" s="43">
        <v>3.4075275547285373</v>
      </c>
      <c r="D174" s="43">
        <v>8.0375107625654039</v>
      </c>
      <c r="E174" s="9" t="s">
        <v>234</v>
      </c>
      <c r="F174" s="9">
        <v>53090.33</v>
      </c>
      <c r="G174" s="3"/>
      <c r="H174" s="3"/>
      <c r="I174" s="1"/>
      <c r="J174" s="27">
        <f t="shared" ref="J174:J188" si="27">F143/1000</f>
        <v>7.55436</v>
      </c>
      <c r="K174" s="28">
        <f t="shared" ref="K174:K189" si="28">J174/($H$19/1000)</f>
        <v>2.1462653608767257E-2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7" t="s">
        <v>235</v>
      </c>
      <c r="C175" s="43">
        <v>3.7200122781964851</v>
      </c>
      <c r="D175" s="43">
        <v>10.046658913623681</v>
      </c>
      <c r="E175" s="9" t="s">
        <v>236</v>
      </c>
      <c r="F175" s="9">
        <v>4046.58</v>
      </c>
      <c r="G175" s="3"/>
      <c r="H175" s="3"/>
      <c r="I175" s="1"/>
      <c r="J175" s="27">
        <f t="shared" si="27"/>
        <v>32.313490000000002</v>
      </c>
      <c r="K175" s="28">
        <f t="shared" si="28"/>
        <v>9.1805691383567201E-2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7" t="s">
        <v>237</v>
      </c>
      <c r="C176" s="43">
        <v>2.5001015312348223</v>
      </c>
      <c r="D176" s="43">
        <v>10.569537400214131</v>
      </c>
      <c r="E176" s="9" t="s">
        <v>238</v>
      </c>
      <c r="F176" s="9">
        <v>9863.3799999999992</v>
      </c>
      <c r="G176" s="3"/>
      <c r="H176" s="3"/>
      <c r="I176" s="1"/>
      <c r="J176" s="27">
        <f t="shared" si="27"/>
        <v>1.9029400000000001</v>
      </c>
      <c r="K176" s="28">
        <f t="shared" si="28"/>
        <v>5.406433113892847E-3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7" t="s">
        <v>207</v>
      </c>
      <c r="C177" s="43">
        <v>3.034573840409855</v>
      </c>
      <c r="D177" s="43">
        <v>16.656222987161044</v>
      </c>
      <c r="E177" s="9" t="s">
        <v>239</v>
      </c>
      <c r="F177" s="9">
        <v>16122.38</v>
      </c>
      <c r="G177" s="3"/>
      <c r="H177" s="3"/>
      <c r="I177" s="1"/>
      <c r="J177" s="27">
        <f t="shared" si="27"/>
        <v>6.8987499999999997</v>
      </c>
      <c r="K177" s="28">
        <f t="shared" si="28"/>
        <v>1.9600003386585112E-2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7" t="s">
        <v>209</v>
      </c>
      <c r="C178" s="43">
        <v>3.1046124305291625</v>
      </c>
      <c r="D178" s="43">
        <v>9.5671138172857617</v>
      </c>
      <c r="E178" s="9" t="s">
        <v>240</v>
      </c>
      <c r="F178" s="9">
        <v>21271.119999999999</v>
      </c>
      <c r="G178" s="3"/>
      <c r="H178" s="3"/>
      <c r="I178" s="1"/>
      <c r="J178" s="27">
        <f t="shared" si="27"/>
        <v>11.45884</v>
      </c>
      <c r="K178" s="28">
        <f t="shared" si="28"/>
        <v>3.2555651792909868E-2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7" t="s">
        <v>241</v>
      </c>
      <c r="C179" s="43">
        <v>3.0837598855270225</v>
      </c>
      <c r="D179" s="43">
        <v>11.38066855141091</v>
      </c>
      <c r="E179" s="9" t="s">
        <v>242</v>
      </c>
      <c r="F179" s="9">
        <v>8081.61</v>
      </c>
      <c r="G179" s="3"/>
      <c r="H179" s="3"/>
      <c r="I179" s="1"/>
      <c r="J179" s="27">
        <f t="shared" si="27"/>
        <v>15.25849</v>
      </c>
      <c r="K179" s="28">
        <f t="shared" si="28"/>
        <v>4.3350817999518038E-2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7" t="s">
        <v>210</v>
      </c>
      <c r="C180" s="43">
        <v>3.0161816233618453</v>
      </c>
      <c r="D180" s="43">
        <v>8.3006249826863865</v>
      </c>
      <c r="E180" s="9" t="s">
        <v>243</v>
      </c>
      <c r="F180" s="9">
        <v>73838.67</v>
      </c>
      <c r="G180" s="3"/>
      <c r="H180" s="3"/>
      <c r="I180" s="1"/>
      <c r="J180" s="27">
        <f t="shared" si="27"/>
        <v>23.278119999999998</v>
      </c>
      <c r="K180" s="28">
        <f t="shared" si="28"/>
        <v>6.6135347828713109E-2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7" t="s">
        <v>212</v>
      </c>
      <c r="C181" s="43">
        <v>2.9280056502780298</v>
      </c>
      <c r="D181" s="43">
        <v>8.2181593352392532</v>
      </c>
      <c r="E181" s="9" t="s">
        <v>244</v>
      </c>
      <c r="F181" s="9">
        <v>23166.09</v>
      </c>
      <c r="G181" s="3"/>
      <c r="H181" s="3"/>
      <c r="I181" s="1"/>
      <c r="J181" s="27">
        <f t="shared" si="27"/>
        <v>137.49938</v>
      </c>
      <c r="K181" s="28">
        <f t="shared" si="28"/>
        <v>0.39064878617914162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7" t="s">
        <v>213</v>
      </c>
      <c r="C182" s="43">
        <v>3.7882581925272572</v>
      </c>
      <c r="D182" s="43">
        <v>10.387125975367351</v>
      </c>
      <c r="E182" s="9" t="s">
        <v>245</v>
      </c>
      <c r="F182" s="9">
        <v>12729.12</v>
      </c>
      <c r="G182" s="3"/>
      <c r="H182" s="3"/>
      <c r="I182" s="1"/>
      <c r="J182" s="27">
        <f t="shared" si="27"/>
        <v>5.7517800000000001</v>
      </c>
      <c r="K182" s="28">
        <f t="shared" si="28"/>
        <v>1.634135277824135E-2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7" t="s">
        <v>214</v>
      </c>
      <c r="C183" s="43">
        <v>4.2680815244369725</v>
      </c>
      <c r="D183" s="43">
        <v>12.016397142036936</v>
      </c>
      <c r="E183" s="9"/>
      <c r="F183" s="9">
        <v>411564.05</v>
      </c>
      <c r="G183" s="3"/>
      <c r="H183" s="3"/>
      <c r="I183" s="1"/>
      <c r="J183" s="27">
        <f t="shared" si="27"/>
        <v>10.28205</v>
      </c>
      <c r="K183" s="28">
        <f t="shared" si="28"/>
        <v>2.9212279734884938E-2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7" t="s">
        <v>246</v>
      </c>
      <c r="C184" s="43">
        <v>3.8777732226458372</v>
      </c>
      <c r="D184" s="43">
        <v>10.555288970224209</v>
      </c>
      <c r="E184" s="9" t="s">
        <v>247</v>
      </c>
      <c r="F184" s="9">
        <v>6689.35</v>
      </c>
      <c r="G184" s="3"/>
      <c r="H184" s="3"/>
      <c r="I184" s="1"/>
      <c r="J184" s="27">
        <f t="shared" si="27"/>
        <v>9.64377</v>
      </c>
      <c r="K184" s="28">
        <f t="shared" si="28"/>
        <v>2.739886568718216E-2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7" t="s">
        <v>216</v>
      </c>
      <c r="C185" s="43">
        <v>4.2578508467003253</v>
      </c>
      <c r="D185" s="43">
        <v>10.99591687089494</v>
      </c>
      <c r="E185" s="9" t="s">
        <v>19</v>
      </c>
      <c r="F185" s="9">
        <v>25365</v>
      </c>
      <c r="G185" s="3"/>
      <c r="H185" s="3"/>
      <c r="I185" s="1"/>
      <c r="J185" s="27">
        <f t="shared" si="27"/>
        <v>4.2250200000000007</v>
      </c>
      <c r="K185" s="28">
        <f t="shared" si="28"/>
        <v>1.2003682740842883E-2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7" t="s">
        <v>218</v>
      </c>
      <c r="C186" s="43">
        <v>2.9394395903063675</v>
      </c>
      <c r="D186" s="43">
        <v>6.3777241738282928</v>
      </c>
      <c r="E186" s="9" t="s">
        <v>248</v>
      </c>
      <c r="F186" s="9">
        <v>29179</v>
      </c>
      <c r="G186" s="3"/>
      <c r="H186" s="3"/>
      <c r="I186" s="1"/>
      <c r="J186" s="27">
        <f t="shared" si="27"/>
        <v>4.2264200000000001</v>
      </c>
      <c r="K186" s="28">
        <f t="shared" si="28"/>
        <v>1.2007660273691764E-2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7" t="s">
        <v>249</v>
      </c>
      <c r="C187" s="43">
        <v>2.8049813743070104</v>
      </c>
      <c r="D187" s="43">
        <v>5.8168494222267402</v>
      </c>
      <c r="E187" s="9" t="s">
        <v>19</v>
      </c>
      <c r="F187" s="9">
        <v>43167</v>
      </c>
      <c r="G187" s="3"/>
      <c r="H187" s="3"/>
      <c r="I187" s="1"/>
      <c r="J187" s="27">
        <f t="shared" si="27"/>
        <v>13.269459999999999</v>
      </c>
      <c r="K187" s="28">
        <f t="shared" si="28"/>
        <v>3.7699795026367916E-2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7" t="s">
        <v>219</v>
      </c>
      <c r="C188" s="43">
        <v>3.033816580538375</v>
      </c>
      <c r="D188" s="43">
        <v>5.7978369474594222</v>
      </c>
      <c r="E188" s="9" t="s">
        <v>250</v>
      </c>
      <c r="F188" s="9">
        <v>201120.17</v>
      </c>
      <c r="G188" s="3"/>
      <c r="H188" s="3"/>
      <c r="I188" s="1"/>
      <c r="J188" s="27">
        <f t="shared" si="27"/>
        <v>6.9957399999999996</v>
      </c>
      <c r="K188" s="28">
        <f t="shared" si="28"/>
        <v>1.9875561180165816E-2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23" t="s">
        <v>88</v>
      </c>
      <c r="C189" s="43"/>
      <c r="D189" s="43"/>
      <c r="E189" s="9" t="s">
        <v>251</v>
      </c>
      <c r="F189" s="9">
        <v>7372.36</v>
      </c>
      <c r="G189" s="3"/>
      <c r="H189" s="3"/>
      <c r="I189" s="24"/>
      <c r="J189" s="27">
        <f>SUM(J174:J188)</f>
        <v>290.55861000000004</v>
      </c>
      <c r="K189" s="28">
        <f t="shared" si="28"/>
        <v>0.82550458271447202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26" t="s">
        <v>252</v>
      </c>
      <c r="C190" s="41">
        <v>3.1573302705175301</v>
      </c>
      <c r="D190" s="41">
        <v>7.0668298570619701</v>
      </c>
      <c r="E190" s="9" t="s">
        <v>19</v>
      </c>
      <c r="F190" s="9">
        <v>3035.4</v>
      </c>
      <c r="G190" s="3"/>
      <c r="H190" s="3"/>
      <c r="I190" s="1"/>
      <c r="J190" s="27"/>
      <c r="K190" s="2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17" t="s">
        <v>253</v>
      </c>
      <c r="C191" s="43">
        <v>3.2540489482665671</v>
      </c>
      <c r="D191" s="43">
        <v>7.6192282076353148</v>
      </c>
      <c r="E191" s="9" t="s">
        <v>19</v>
      </c>
      <c r="F191" s="9">
        <v>7387.8</v>
      </c>
      <c r="G191" s="3"/>
      <c r="H191" s="3"/>
      <c r="I191" s="1"/>
      <c r="J191" s="27">
        <f t="shared" ref="J191:J196" si="29">F158/1000</f>
        <v>62.619630000000001</v>
      </c>
      <c r="K191" s="28">
        <f t="shared" ref="K191:K197" si="30">J191/($H$20/1000)</f>
        <v>0.37864871797445565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7" t="s">
        <v>221</v>
      </c>
      <c r="C192" s="43">
        <v>2.9394395903063675</v>
      </c>
      <c r="D192" s="43">
        <v>6.3777241738282928</v>
      </c>
      <c r="E192" s="9" t="s">
        <v>19</v>
      </c>
      <c r="F192" s="9">
        <v>5067.13</v>
      </c>
      <c r="G192" s="3"/>
      <c r="H192" s="3"/>
      <c r="I192" s="1"/>
      <c r="J192" s="27">
        <f t="shared" si="29"/>
        <v>4.9614799999999999</v>
      </c>
      <c r="K192" s="28">
        <f t="shared" si="30"/>
        <v>3.0001104146669379E-2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7" t="s">
        <v>223</v>
      </c>
      <c r="C193" s="43">
        <v>2.8049813743070104</v>
      </c>
      <c r="D193" s="43">
        <v>5.8168494222267402</v>
      </c>
      <c r="E193" s="9" t="s">
        <v>19</v>
      </c>
      <c r="F193" s="9">
        <v>9459.5300000000007</v>
      </c>
      <c r="G193" s="3"/>
      <c r="H193" s="3"/>
      <c r="I193" s="1"/>
      <c r="J193" s="27">
        <f t="shared" si="29"/>
        <v>4.0665100000000001</v>
      </c>
      <c r="K193" s="28">
        <f t="shared" si="30"/>
        <v>2.458939470147466E-2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7" t="s">
        <v>254</v>
      </c>
      <c r="C194" s="43">
        <v>3.033816580538375</v>
      </c>
      <c r="D194" s="43">
        <v>5.7978369474594222</v>
      </c>
      <c r="E194" s="9"/>
      <c r="F194" s="9">
        <v>165973.14000000001</v>
      </c>
      <c r="G194" s="3"/>
      <c r="H194" s="3"/>
      <c r="I194" s="1"/>
      <c r="J194" s="27">
        <f t="shared" si="29"/>
        <v>0.22755</v>
      </c>
      <c r="K194" s="28">
        <f t="shared" si="30"/>
        <v>1.3759505729287666E-3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7" t="s">
        <v>224</v>
      </c>
      <c r="C195" s="43">
        <v>3.3001942330280949</v>
      </c>
      <c r="D195" s="43">
        <v>6.1546429394459752</v>
      </c>
      <c r="E195" s="9" t="s">
        <v>255</v>
      </c>
      <c r="F195" s="9">
        <v>6492.24</v>
      </c>
      <c r="G195" s="3"/>
      <c r="H195" s="3"/>
      <c r="I195" s="1"/>
      <c r="J195" s="27">
        <f t="shared" si="29"/>
        <v>10.86374</v>
      </c>
      <c r="K195" s="28">
        <f t="shared" si="30"/>
        <v>6.5690921894744708E-2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7" t="s">
        <v>226</v>
      </c>
      <c r="C196" s="43">
        <v>3.3793207576027076</v>
      </c>
      <c r="D196" s="43">
        <v>10.131165020091624</v>
      </c>
      <c r="E196" s="9" t="s">
        <v>256</v>
      </c>
      <c r="F196" s="9">
        <v>4616.67</v>
      </c>
      <c r="G196" s="3"/>
      <c r="H196" s="3"/>
      <c r="I196" s="1"/>
      <c r="J196" s="27">
        <f t="shared" si="29"/>
        <v>36.326120000000003</v>
      </c>
      <c r="K196" s="28">
        <f t="shared" si="30"/>
        <v>0.21965697924095423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23" t="s">
        <v>88</v>
      </c>
      <c r="C197" s="43"/>
      <c r="D197" s="43"/>
      <c r="E197" s="9" t="s">
        <v>257</v>
      </c>
      <c r="F197" s="9">
        <v>30372.06</v>
      </c>
      <c r="G197" s="3"/>
      <c r="H197" s="3"/>
      <c r="I197" s="24"/>
      <c r="J197" s="27">
        <f>SUM(J191:J196)</f>
        <v>119.06502999999998</v>
      </c>
      <c r="K197" s="28">
        <f t="shared" si="30"/>
        <v>0.71996306853122727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26" t="s">
        <v>258</v>
      </c>
      <c r="C198" s="41">
        <v>4.2956487795132396</v>
      </c>
      <c r="D198" s="41">
        <v>10.5965596394072</v>
      </c>
      <c r="E198" s="9" t="s">
        <v>259</v>
      </c>
      <c r="F198" s="9">
        <v>23466.720000000001</v>
      </c>
      <c r="G198" s="3"/>
      <c r="H198" s="3"/>
      <c r="I198" s="1"/>
      <c r="J198" s="27"/>
      <c r="K198" s="2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17" t="s">
        <v>227</v>
      </c>
      <c r="C199" s="43">
        <v>4.0152451184467202</v>
      </c>
      <c r="D199" s="43">
        <v>11.124756284543281</v>
      </c>
      <c r="E199" s="9" t="s">
        <v>260</v>
      </c>
      <c r="F199" s="9">
        <v>5730.5</v>
      </c>
      <c r="G199" s="3"/>
      <c r="H199" s="3"/>
      <c r="I199" s="1"/>
      <c r="J199" s="27">
        <f t="shared" ref="J199:J207" si="31">F164/1000</f>
        <v>6.6135000000000002</v>
      </c>
      <c r="K199" s="28">
        <f t="shared" ref="K199:K208" si="32">J199/($H$21/1000)</f>
        <v>3.3439800345152738E-2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7" t="s">
        <v>237</v>
      </c>
      <c r="C200" s="43">
        <v>4.221724439823145</v>
      </c>
      <c r="D200" s="43">
        <v>9.8440020381178748</v>
      </c>
      <c r="E200" s="9" t="s">
        <v>261</v>
      </c>
      <c r="F200" s="9">
        <v>3438.34</v>
      </c>
      <c r="G200" s="3"/>
      <c r="H200" s="3"/>
      <c r="I200" s="1"/>
      <c r="J200" s="27">
        <f t="shared" si="31"/>
        <v>21.604380000000003</v>
      </c>
      <c r="K200" s="28">
        <f t="shared" si="32"/>
        <v>0.10923809688981795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7" t="s">
        <v>262</v>
      </c>
      <c r="C201" s="43">
        <v>4.2246981984730381</v>
      </c>
      <c r="D201" s="43">
        <v>10.15726816718459</v>
      </c>
      <c r="E201" s="9" t="s">
        <v>263</v>
      </c>
      <c r="F201" s="9">
        <v>232578.82</v>
      </c>
      <c r="G201" s="3"/>
      <c r="H201" s="3"/>
      <c r="I201" s="1"/>
      <c r="J201" s="27">
        <f t="shared" si="31"/>
        <v>6.2090100000000001</v>
      </c>
      <c r="K201" s="28">
        <f t="shared" si="32"/>
        <v>3.139457998655127E-2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7" t="s">
        <v>228</v>
      </c>
      <c r="C202" s="43">
        <v>5.0069775938114001</v>
      </c>
      <c r="D202" s="43">
        <v>10.802846178213816</v>
      </c>
      <c r="E202" s="9" t="s">
        <v>264</v>
      </c>
      <c r="F202" s="9">
        <v>13430.36</v>
      </c>
      <c r="G202" s="3"/>
      <c r="H202" s="3"/>
      <c r="I202" s="1"/>
      <c r="J202" s="27">
        <f t="shared" si="31"/>
        <v>5.9658800000000003</v>
      </c>
      <c r="K202" s="28">
        <f t="shared" si="32"/>
        <v>3.0165243227207959E-2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7" t="s">
        <v>241</v>
      </c>
      <c r="C203" s="43">
        <v>3.1</v>
      </c>
      <c r="D203" s="43">
        <v>9.6</v>
      </c>
      <c r="E203" s="9" t="s">
        <v>265</v>
      </c>
      <c r="F203" s="9">
        <v>53676.43</v>
      </c>
      <c r="G203" s="3"/>
      <c r="H203" s="3"/>
      <c r="I203" s="1"/>
      <c r="J203" s="27">
        <f t="shared" si="31"/>
        <v>2.0185900000000001</v>
      </c>
      <c r="K203" s="28">
        <f t="shared" si="32"/>
        <v>1.0206584498181277E-2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7" t="s">
        <v>266</v>
      </c>
      <c r="C204" s="43">
        <v>5.0069775938114001</v>
      </c>
      <c r="D204" s="43">
        <v>10.802846178213816</v>
      </c>
      <c r="E204" s="9" t="s">
        <v>267</v>
      </c>
      <c r="F204" s="9">
        <v>5683.65</v>
      </c>
      <c r="G204" s="3"/>
      <c r="H204" s="3"/>
      <c r="I204" s="1"/>
      <c r="J204" s="27">
        <f t="shared" si="31"/>
        <v>4.8483599999999996</v>
      </c>
      <c r="K204" s="28">
        <f t="shared" si="32"/>
        <v>2.4514733560357559E-2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7" t="s">
        <v>229</v>
      </c>
      <c r="C205" s="43">
        <v>3.4156846860801875</v>
      </c>
      <c r="D205" s="43">
        <v>9.376618883226703</v>
      </c>
      <c r="E205" s="9" t="s">
        <v>268</v>
      </c>
      <c r="F205" s="9">
        <v>15789.38</v>
      </c>
      <c r="G205" s="3"/>
      <c r="H205" s="3"/>
      <c r="I205" s="1"/>
      <c r="J205" s="27">
        <f t="shared" si="31"/>
        <v>27.785589999999999</v>
      </c>
      <c r="K205" s="28">
        <f t="shared" si="32"/>
        <v>0.14049211190326943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7" t="s">
        <v>246</v>
      </c>
      <c r="C206" s="43">
        <v>3.8</v>
      </c>
      <c r="D206" s="43">
        <v>10.4</v>
      </c>
      <c r="E206" s="9" t="s">
        <v>269</v>
      </c>
      <c r="F206" s="9">
        <v>21054.47</v>
      </c>
      <c r="G206" s="3"/>
      <c r="H206" s="3"/>
      <c r="I206" s="1"/>
      <c r="J206" s="27">
        <f t="shared" si="31"/>
        <v>59.962820000000001</v>
      </c>
      <c r="K206" s="28">
        <f t="shared" si="32"/>
        <v>0.30318964677286331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7" t="s">
        <v>231</v>
      </c>
      <c r="C207" s="43">
        <v>3.9</v>
      </c>
      <c r="D207" s="43">
        <v>10.6</v>
      </c>
      <c r="E207" s="9" t="s">
        <v>270</v>
      </c>
      <c r="F207" s="9">
        <v>4923.71</v>
      </c>
      <c r="G207" s="3"/>
      <c r="H207" s="3"/>
      <c r="I207" s="1"/>
      <c r="J207" s="27">
        <f t="shared" si="31"/>
        <v>5.5294699999999999</v>
      </c>
      <c r="K207" s="28">
        <f t="shared" si="32"/>
        <v>2.7958625964241583E-2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23" t="s">
        <v>88</v>
      </c>
      <c r="C208" s="43" t="s">
        <v>88</v>
      </c>
      <c r="D208" s="43" t="s">
        <v>88</v>
      </c>
      <c r="E208" s="9" t="s">
        <v>271</v>
      </c>
      <c r="F208" s="9">
        <v>5566.97</v>
      </c>
      <c r="G208" s="3"/>
      <c r="H208" s="3"/>
      <c r="I208" s="24"/>
      <c r="J208" s="27">
        <f>SUM(J199:J207)</f>
        <v>140.5376</v>
      </c>
      <c r="K208" s="28">
        <f t="shared" si="32"/>
        <v>0.71059942314764313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26" t="s">
        <v>272</v>
      </c>
      <c r="C209" s="41">
        <v>4.79230334972649</v>
      </c>
      <c r="D209" s="41">
        <v>11.0633219182278</v>
      </c>
      <c r="E209" s="9" t="s">
        <v>273</v>
      </c>
      <c r="F209" s="9">
        <v>5829.15</v>
      </c>
      <c r="G209" s="3"/>
      <c r="H209" s="3"/>
      <c r="I209" s="1"/>
      <c r="J209" s="27"/>
      <c r="K209" s="2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17" t="s">
        <v>233</v>
      </c>
      <c r="C210" s="43">
        <v>5.1718209154782402</v>
      </c>
      <c r="D210" s="43">
        <v>10.372333581224268</v>
      </c>
      <c r="E210" s="9" t="s">
        <v>274</v>
      </c>
      <c r="F210" s="9">
        <v>7144.01</v>
      </c>
      <c r="G210" s="3"/>
      <c r="H210" s="3"/>
      <c r="I210" s="1"/>
      <c r="J210" s="27">
        <f t="shared" ref="J210:J218" si="33">F173/1000</f>
        <v>6.0982399999999997</v>
      </c>
      <c r="K210" s="28">
        <f t="shared" ref="K210:K219" si="34">J210/($H$22/1000)</f>
        <v>2.5482117693751014E-2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7" t="s">
        <v>234</v>
      </c>
      <c r="C211" s="43">
        <v>4.3855732867467578</v>
      </c>
      <c r="D211" s="43">
        <v>10.548495620693735</v>
      </c>
      <c r="E211" s="9" t="s">
        <v>275</v>
      </c>
      <c r="F211" s="9">
        <v>8239.4699999999993</v>
      </c>
      <c r="G211" s="3"/>
      <c r="H211" s="3"/>
      <c r="I211" s="1"/>
      <c r="J211" s="27">
        <f t="shared" si="33"/>
        <v>53.090330000000002</v>
      </c>
      <c r="K211" s="28">
        <f t="shared" si="34"/>
        <v>0.22184335766714339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7" t="s">
        <v>236</v>
      </c>
      <c r="C212" s="43">
        <v>5.5034344231606926</v>
      </c>
      <c r="D212" s="43">
        <v>11.237414690337726</v>
      </c>
      <c r="E212" s="9" t="s">
        <v>19</v>
      </c>
      <c r="F212" s="9">
        <v>1023.25</v>
      </c>
      <c r="G212" s="3"/>
      <c r="H212" s="3"/>
      <c r="I212" s="1"/>
      <c r="J212" s="27">
        <f t="shared" si="33"/>
        <v>4.0465799999999996</v>
      </c>
      <c r="K212" s="28">
        <f t="shared" si="34"/>
        <v>1.6909047170524442E-2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7" t="s">
        <v>238</v>
      </c>
      <c r="C213" s="43">
        <v>4.5433875121688807</v>
      </c>
      <c r="D213" s="43">
        <v>10.160799653264496</v>
      </c>
      <c r="E213" s="9" t="s">
        <v>19</v>
      </c>
      <c r="F213" s="9">
        <v>12448.8</v>
      </c>
      <c r="G213" s="3"/>
      <c r="H213" s="3"/>
      <c r="I213" s="1"/>
      <c r="J213" s="27">
        <f t="shared" si="33"/>
        <v>9.8633799999999994</v>
      </c>
      <c r="K213" s="28">
        <f t="shared" si="34"/>
        <v>4.1215139125090172E-2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7" t="s">
        <v>239</v>
      </c>
      <c r="C214" s="43">
        <v>4.7388067640129279</v>
      </c>
      <c r="D214" s="43">
        <v>10.810939601430048</v>
      </c>
      <c r="E214" s="9" t="s">
        <v>276</v>
      </c>
      <c r="F214" s="9">
        <v>5761.37</v>
      </c>
      <c r="G214" s="3"/>
      <c r="H214" s="3"/>
      <c r="I214" s="1"/>
      <c r="J214" s="27">
        <f t="shared" si="33"/>
        <v>16.12238</v>
      </c>
      <c r="K214" s="28">
        <f t="shared" si="34"/>
        <v>6.7369008871965924E-2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7" t="s">
        <v>240</v>
      </c>
      <c r="C215" s="43">
        <v>4.0593637180867468</v>
      </c>
      <c r="D215" s="43">
        <v>10.24399046901007</v>
      </c>
      <c r="E215" s="9" t="s">
        <v>19</v>
      </c>
      <c r="F215" s="9">
        <v>2091.89</v>
      </c>
      <c r="G215" s="3"/>
      <c r="H215" s="3"/>
      <c r="I215" s="1"/>
      <c r="J215" s="27">
        <f t="shared" si="33"/>
        <v>21.27112</v>
      </c>
      <c r="K215" s="28">
        <f t="shared" si="34"/>
        <v>8.8883543992676756E-2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7" t="s">
        <v>242</v>
      </c>
      <c r="C216" s="43">
        <v>5.3824993304063451</v>
      </c>
      <c r="D216" s="43">
        <v>11.598960074816752</v>
      </c>
      <c r="E216" s="9" t="s">
        <v>19</v>
      </c>
      <c r="F216" s="9">
        <v>1498.83</v>
      </c>
      <c r="G216" s="3"/>
      <c r="H216" s="3"/>
      <c r="I216" s="1"/>
      <c r="J216" s="27">
        <f t="shared" si="33"/>
        <v>8.0816099999999995</v>
      </c>
      <c r="K216" s="28">
        <f t="shared" si="34"/>
        <v>3.3769831488264672E-2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7" t="s">
        <v>243</v>
      </c>
      <c r="C217" s="43">
        <v>4.4712624486838699</v>
      </c>
      <c r="D217" s="43">
        <v>12.841653645362069</v>
      </c>
      <c r="E217" s="9" t="s">
        <v>19</v>
      </c>
      <c r="F217" s="9">
        <v>552.64</v>
      </c>
      <c r="G217" s="3"/>
      <c r="H217" s="3"/>
      <c r="I217" s="1"/>
      <c r="J217" s="27">
        <f t="shared" si="33"/>
        <v>73.838669999999993</v>
      </c>
      <c r="K217" s="28">
        <f t="shared" si="34"/>
        <v>0.30854241212055317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7" t="s">
        <v>244</v>
      </c>
      <c r="C218" s="43">
        <v>5.1247226933129673</v>
      </c>
      <c r="D218" s="43">
        <v>11.259527928709801</v>
      </c>
      <c r="E218" s="9" t="s">
        <v>19</v>
      </c>
      <c r="F218" s="9">
        <v>248947.37</v>
      </c>
      <c r="G218" s="3"/>
      <c r="H218" s="3"/>
      <c r="I218" s="1"/>
      <c r="J218" s="27">
        <f t="shared" si="33"/>
        <v>23.166090000000001</v>
      </c>
      <c r="K218" s="28">
        <f t="shared" si="34"/>
        <v>9.6801869372807312E-2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23" t="s">
        <v>88</v>
      </c>
      <c r="C219" s="43"/>
      <c r="D219" s="43"/>
      <c r="E219" s="9" t="s">
        <v>277</v>
      </c>
      <c r="F219" s="9">
        <v>13573.7</v>
      </c>
      <c r="G219" s="3"/>
      <c r="H219" s="3"/>
      <c r="I219" s="24"/>
      <c r="J219" s="27">
        <f>SUM(J210:J218)</f>
        <v>215.57839999999999</v>
      </c>
      <c r="K219" s="28">
        <f t="shared" si="34"/>
        <v>0.90081632750277685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26" t="s">
        <v>278</v>
      </c>
      <c r="C220" s="41">
        <v>2.9107249451510602</v>
      </c>
      <c r="D220" s="41">
        <v>10.362659931234701</v>
      </c>
      <c r="E220" s="9" t="s">
        <v>279</v>
      </c>
      <c r="F220" s="9">
        <v>10297.1</v>
      </c>
      <c r="G220" s="3"/>
      <c r="H220" s="3"/>
      <c r="I220" s="1"/>
      <c r="J220" s="27"/>
      <c r="K220" s="2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17" t="s">
        <v>245</v>
      </c>
      <c r="C221" s="43">
        <v>3.8501175540181602</v>
      </c>
      <c r="D221" s="43">
        <v>12.655273064929791</v>
      </c>
      <c r="E221" s="9" t="s">
        <v>19</v>
      </c>
      <c r="F221" s="9">
        <v>4293.13</v>
      </c>
      <c r="G221" s="3"/>
      <c r="H221" s="3"/>
      <c r="I221" s="1"/>
      <c r="J221" s="27">
        <f t="shared" ref="J221:J226" si="35">F182/1000</f>
        <v>12.72912</v>
      </c>
      <c r="K221" s="28">
        <f t="shared" ref="K221:K227" si="36">J221/($H$23/1000)</f>
        <v>2.3783190821751666E-2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7" t="s">
        <v>280</v>
      </c>
      <c r="C222" s="43">
        <v>2.6034382089254526</v>
      </c>
      <c r="D222" s="43">
        <v>9.6451276778623924</v>
      </c>
      <c r="E222" s="9" t="s">
        <v>281</v>
      </c>
      <c r="F222" s="9">
        <v>9298.74</v>
      </c>
      <c r="G222" s="3"/>
      <c r="H222" s="3"/>
      <c r="I222" s="1"/>
      <c r="J222" s="27">
        <f t="shared" si="35"/>
        <v>411.56405000000001</v>
      </c>
      <c r="K222" s="28">
        <f t="shared" si="36"/>
        <v>0.76896960171032591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7" t="s">
        <v>247</v>
      </c>
      <c r="C223" s="43">
        <v>3.5020931112270803</v>
      </c>
      <c r="D223" s="43">
        <v>11.593870365858733</v>
      </c>
      <c r="E223" s="9" t="s">
        <v>19</v>
      </c>
      <c r="F223" s="9">
        <v>576.54999999999995</v>
      </c>
      <c r="G223" s="3"/>
      <c r="H223" s="3"/>
      <c r="I223" s="1"/>
      <c r="J223" s="27">
        <f t="shared" si="35"/>
        <v>6.6893500000000001</v>
      </c>
      <c r="K223" s="28">
        <f t="shared" si="36"/>
        <v>1.2498435675324335E-2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7" t="s">
        <v>282</v>
      </c>
      <c r="C224" s="43">
        <v>3.6271577734934901</v>
      </c>
      <c r="D224" s="43">
        <v>12.418410194828059</v>
      </c>
      <c r="E224" s="9" t="s">
        <v>283</v>
      </c>
      <c r="F224" s="9">
        <v>7411.13</v>
      </c>
      <c r="G224" s="3"/>
      <c r="H224" s="3"/>
      <c r="I224" s="1"/>
      <c r="J224" s="27">
        <f t="shared" si="35"/>
        <v>25.364999999999998</v>
      </c>
      <c r="K224" s="28">
        <f t="shared" si="36"/>
        <v>4.7392171272934103E-2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7" t="s">
        <v>248</v>
      </c>
      <c r="C225" s="43">
        <v>3.7059962125303203</v>
      </c>
      <c r="D225" s="43">
        <v>10.655651003947341</v>
      </c>
      <c r="E225" s="9" t="s">
        <v>284</v>
      </c>
      <c r="F225" s="9">
        <v>7716.16</v>
      </c>
      <c r="G225" s="3"/>
      <c r="H225" s="3"/>
      <c r="I225" s="1"/>
      <c r="J225" s="27">
        <f t="shared" si="35"/>
        <v>29.178999999999998</v>
      </c>
      <c r="K225" s="28">
        <f t="shared" si="36"/>
        <v>5.4518279738732273E-2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7" t="s">
        <v>143</v>
      </c>
      <c r="C226" s="43">
        <v>3.3</v>
      </c>
      <c r="D226" s="43">
        <v>10</v>
      </c>
      <c r="E226" s="9" t="s">
        <v>19</v>
      </c>
      <c r="F226" s="9">
        <v>69349.210000000006</v>
      </c>
      <c r="G226" s="3"/>
      <c r="H226" s="3"/>
      <c r="I226" s="1"/>
      <c r="J226" s="27">
        <f t="shared" si="35"/>
        <v>43.167000000000002</v>
      </c>
      <c r="K226" s="28">
        <f t="shared" si="36"/>
        <v>8.0653572140301458E-2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23" t="s">
        <v>88</v>
      </c>
      <c r="C227" s="43"/>
      <c r="D227" s="43"/>
      <c r="E227" s="9" t="s">
        <v>285</v>
      </c>
      <c r="F227" s="9">
        <v>20267.23</v>
      </c>
      <c r="G227" s="3"/>
      <c r="H227" s="3"/>
      <c r="I227" s="24"/>
      <c r="J227" s="27">
        <f>SUM(J221:J226)</f>
        <v>528.69352000000003</v>
      </c>
      <c r="K227" s="28">
        <f t="shared" si="36"/>
        <v>0.98781525135936976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26" t="s">
        <v>286</v>
      </c>
      <c r="C228" s="41">
        <v>3.59110826770182</v>
      </c>
      <c r="D228" s="41">
        <v>7.4292029409200504</v>
      </c>
      <c r="E228" s="9" t="s">
        <v>19</v>
      </c>
      <c r="F228" s="9">
        <v>5450.55</v>
      </c>
      <c r="G228" s="3"/>
      <c r="H228" s="3"/>
      <c r="I228" s="1"/>
      <c r="J228" s="27"/>
      <c r="K228" s="2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17" t="s">
        <v>250</v>
      </c>
      <c r="C229" s="43">
        <v>3.6219875611851</v>
      </c>
      <c r="D229" s="43">
        <v>7.7417589059790046</v>
      </c>
      <c r="E229" s="9" t="s">
        <v>19</v>
      </c>
      <c r="F229" s="9">
        <v>138941.78</v>
      </c>
      <c r="G229" s="3"/>
      <c r="H229" s="3"/>
      <c r="I229" s="1"/>
      <c r="J229" s="27">
        <f t="shared" ref="J229:J235" si="37">F188/1000</f>
        <v>201.12017</v>
      </c>
      <c r="K229" s="28">
        <f t="shared" ref="K229:K236" si="38">J229/($H$24/1000)</f>
        <v>0.49523232180066634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7" t="s">
        <v>251</v>
      </c>
      <c r="C230" s="43">
        <v>3.3101932090443444</v>
      </c>
      <c r="D230" s="43">
        <v>5.9210268047007997</v>
      </c>
      <c r="E230" s="9" t="s">
        <v>287</v>
      </c>
      <c r="F230" s="9">
        <v>18824.73</v>
      </c>
      <c r="G230" s="3"/>
      <c r="H230" s="3"/>
      <c r="I230" s="1"/>
      <c r="J230" s="27">
        <f t="shared" si="37"/>
        <v>7.3723599999999996</v>
      </c>
      <c r="K230" s="28">
        <f t="shared" si="38"/>
        <v>1.8153479881954954E-2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7" t="s">
        <v>288</v>
      </c>
      <c r="C231" s="43">
        <v>5.3249604971264626</v>
      </c>
      <c r="D231" s="43">
        <v>9.3504422898752679</v>
      </c>
      <c r="E231" s="9" t="s">
        <v>289</v>
      </c>
      <c r="F231" s="9">
        <v>5921.25</v>
      </c>
      <c r="G231" s="3"/>
      <c r="H231" s="3"/>
      <c r="I231" s="1"/>
      <c r="J231" s="27">
        <f t="shared" si="37"/>
        <v>3.0354000000000001</v>
      </c>
      <c r="K231" s="28">
        <f t="shared" si="38"/>
        <v>7.4742786344787924E-3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7" t="s">
        <v>290</v>
      </c>
      <c r="C232" s="43">
        <v>3.7225530757761098</v>
      </c>
      <c r="D232" s="43">
        <v>7.504676391039423</v>
      </c>
      <c r="E232" s="9" t="s">
        <v>291</v>
      </c>
      <c r="F232" s="9">
        <v>27356.71</v>
      </c>
      <c r="G232" s="3"/>
      <c r="H232" s="3"/>
      <c r="I232" s="1"/>
      <c r="J232" s="27">
        <f t="shared" si="37"/>
        <v>7.3878000000000004</v>
      </c>
      <c r="K232" s="28">
        <f t="shared" si="38"/>
        <v>1.8191498878501161E-2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31" t="s">
        <v>154</v>
      </c>
      <c r="C233" s="43">
        <v>4.0999999999999996</v>
      </c>
      <c r="D233" s="43">
        <v>10.8</v>
      </c>
      <c r="E233" s="9" t="s">
        <v>19</v>
      </c>
      <c r="F233" s="9">
        <v>8068.97</v>
      </c>
      <c r="G233" s="3"/>
      <c r="H233" s="3"/>
      <c r="I233" s="1"/>
      <c r="J233" s="27">
        <f t="shared" si="37"/>
        <v>5.0671299999999997</v>
      </c>
      <c r="K233" s="28">
        <f t="shared" si="38"/>
        <v>1.2477150127537234E-2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17" t="s">
        <v>156</v>
      </c>
      <c r="C234" s="43">
        <v>4.5999999999999996</v>
      </c>
      <c r="D234" s="43">
        <v>11.6</v>
      </c>
      <c r="E234" s="9" t="s">
        <v>292</v>
      </c>
      <c r="F234" s="9">
        <v>9693.5400000000009</v>
      </c>
      <c r="G234" s="3"/>
      <c r="H234" s="3"/>
      <c r="I234" s="1"/>
      <c r="J234" s="27">
        <f t="shared" si="37"/>
        <v>9.4595300000000009</v>
      </c>
      <c r="K234" s="28">
        <f t="shared" si="38"/>
        <v>2.3292865181264801E-2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32" t="s">
        <v>148</v>
      </c>
      <c r="C235" s="43">
        <v>3.1</v>
      </c>
      <c r="D235" s="43">
        <v>6.9</v>
      </c>
      <c r="E235" s="9" t="s">
        <v>293</v>
      </c>
      <c r="F235" s="9">
        <v>4176.71</v>
      </c>
      <c r="G235" s="3"/>
      <c r="H235" s="3"/>
      <c r="I235" s="1"/>
      <c r="J235" s="27">
        <f t="shared" si="37"/>
        <v>165.97314</v>
      </c>
      <c r="K235" s="28">
        <f t="shared" si="38"/>
        <v>0.40868732101184602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23" t="s">
        <v>88</v>
      </c>
      <c r="C236" s="43" t="s">
        <v>88</v>
      </c>
      <c r="D236" s="43" t="s">
        <v>88</v>
      </c>
      <c r="E236" s="9" t="s">
        <v>294</v>
      </c>
      <c r="F236" s="9">
        <v>5644.77</v>
      </c>
      <c r="G236" s="3"/>
      <c r="H236" s="3"/>
      <c r="I236" s="24"/>
      <c r="J236" s="27">
        <f>SUM(J229:J235)</f>
        <v>399.41552999999999</v>
      </c>
      <c r="K236" s="28">
        <f t="shared" si="38"/>
        <v>0.9835089155162493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26" t="s">
        <v>295</v>
      </c>
      <c r="C237" s="41">
        <v>3.0188664400944001</v>
      </c>
      <c r="D237" s="41">
        <v>7.9787861983910799</v>
      </c>
      <c r="E237" s="9" t="s">
        <v>296</v>
      </c>
      <c r="F237" s="9">
        <v>19661.37</v>
      </c>
      <c r="G237" s="3"/>
      <c r="H237" s="3"/>
      <c r="I237" s="1"/>
      <c r="J237" s="27"/>
      <c r="K237" s="2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17" t="s">
        <v>255</v>
      </c>
      <c r="C238" s="43">
        <v>3.2430500194296501</v>
      </c>
      <c r="D238" s="43">
        <v>7.7204585754508903</v>
      </c>
      <c r="E238" s="9" t="s">
        <v>297</v>
      </c>
      <c r="F238" s="9">
        <v>5801.82</v>
      </c>
      <c r="G238" s="3"/>
      <c r="H238" s="3"/>
      <c r="I238" s="1"/>
      <c r="J238" s="27">
        <f t="shared" ref="J238:J240" si="39">F195/1000</f>
        <v>6.4922399999999998</v>
      </c>
      <c r="K238" s="28">
        <f t="shared" ref="K238:K241" si="40">J238/($H$25/1000)</f>
        <v>0.10513025419303125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7" t="s">
        <v>256</v>
      </c>
      <c r="C239" s="43">
        <v>2.9435483267023628</v>
      </c>
      <c r="D239" s="43">
        <v>7.7193838839362652</v>
      </c>
      <c r="E239" s="9" t="s">
        <v>19</v>
      </c>
      <c r="F239" s="9">
        <v>150184.49</v>
      </c>
      <c r="G239" s="3"/>
      <c r="H239" s="3"/>
      <c r="I239" s="1"/>
      <c r="J239" s="27">
        <f t="shared" si="39"/>
        <v>4.6166700000000001</v>
      </c>
      <c r="K239" s="28">
        <f t="shared" si="40"/>
        <v>7.4758741301205994E-2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7" t="s">
        <v>257</v>
      </c>
      <c r="C240" s="43">
        <v>2.4944375796292975</v>
      </c>
      <c r="D240" s="43">
        <v>7.774950263989493</v>
      </c>
      <c r="E240" s="9" t="s">
        <v>298</v>
      </c>
      <c r="F240" s="9">
        <v>51410.98</v>
      </c>
      <c r="G240" s="3"/>
      <c r="H240" s="3"/>
      <c r="I240" s="1"/>
      <c r="J240" s="27">
        <f t="shared" si="39"/>
        <v>30.372060000000001</v>
      </c>
      <c r="K240" s="28">
        <f t="shared" si="40"/>
        <v>0.49182137261807896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23" t="s">
        <v>88</v>
      </c>
      <c r="C241" s="43"/>
      <c r="D241" s="43"/>
      <c r="E241" s="9" t="s">
        <v>299</v>
      </c>
      <c r="F241" s="9">
        <v>18941.02</v>
      </c>
      <c r="G241" s="3"/>
      <c r="H241" s="3"/>
      <c r="I241" s="24"/>
      <c r="J241" s="27">
        <f>SUM(J238:J240)</f>
        <v>41.480969999999999</v>
      </c>
      <c r="K241" s="28">
        <f t="shared" si="40"/>
        <v>0.6717103681123161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26" t="s">
        <v>300</v>
      </c>
      <c r="C242" s="41">
        <v>4.0866440570988702</v>
      </c>
      <c r="D242" s="41">
        <v>14.148614709740301</v>
      </c>
      <c r="E242" s="9" t="s">
        <v>301</v>
      </c>
      <c r="F242" s="9">
        <v>4929.3</v>
      </c>
      <c r="G242" s="3"/>
      <c r="H242" s="3"/>
      <c r="I242" s="1"/>
      <c r="J242" s="27"/>
      <c r="K242" s="2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17" t="s">
        <v>259</v>
      </c>
      <c r="C243" s="43">
        <v>2.890993524828855</v>
      </c>
      <c r="D243" s="43">
        <v>9.3326827338432778</v>
      </c>
      <c r="E243" s="9" t="s">
        <v>302</v>
      </c>
      <c r="F243" s="9">
        <v>39149.519999999997</v>
      </c>
      <c r="G243" s="3"/>
      <c r="H243" s="3"/>
      <c r="I243" s="1"/>
      <c r="J243" s="27">
        <f t="shared" ref="J243:J257" si="41">F198/1000</f>
        <v>23.466720000000002</v>
      </c>
      <c r="K243" s="28">
        <f t="shared" ref="K243:K258" si="42">J243/($H$26/1000)</f>
        <v>5.0588292357987528E-2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7" t="s">
        <v>260</v>
      </c>
      <c r="C244" s="43">
        <v>4.0978271290838899</v>
      </c>
      <c r="D244" s="43">
        <v>13.546381966824313</v>
      </c>
      <c r="E244" s="9" t="s">
        <v>303</v>
      </c>
      <c r="F244" s="9">
        <v>8491.1200000000008</v>
      </c>
      <c r="G244" s="3"/>
      <c r="H244" s="3"/>
      <c r="I244" s="1"/>
      <c r="J244" s="27">
        <f t="shared" si="41"/>
        <v>5.7305000000000001</v>
      </c>
      <c r="K244" s="28">
        <f t="shared" si="42"/>
        <v>1.2353503572610383E-2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7" t="s">
        <v>261</v>
      </c>
      <c r="C245" s="43">
        <v>4.6539723872946848</v>
      </c>
      <c r="D245" s="43">
        <v>14.638054734597443</v>
      </c>
      <c r="E245" s="9" t="s">
        <v>304</v>
      </c>
      <c r="F245" s="9">
        <v>14432.06</v>
      </c>
      <c r="G245" s="3"/>
      <c r="H245" s="3"/>
      <c r="I245" s="1"/>
      <c r="J245" s="27">
        <f t="shared" si="41"/>
        <v>3.4383400000000002</v>
      </c>
      <c r="K245" s="28">
        <f t="shared" si="42"/>
        <v>7.4121883734140446E-3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7" t="s">
        <v>263</v>
      </c>
      <c r="C246" s="43">
        <v>4.2987566543903828</v>
      </c>
      <c r="D246" s="43">
        <v>13.494810569400048</v>
      </c>
      <c r="E246" s="9" t="s">
        <v>305</v>
      </c>
      <c r="F246" s="9">
        <v>9154.57</v>
      </c>
      <c r="G246" s="3"/>
      <c r="H246" s="3"/>
      <c r="I246" s="1"/>
      <c r="J246" s="27">
        <f t="shared" si="41"/>
        <v>232.57882000000001</v>
      </c>
      <c r="K246" s="28">
        <f t="shared" si="42"/>
        <v>0.50138090634037291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7" t="s">
        <v>264</v>
      </c>
      <c r="C247" s="43">
        <v>4.9129593592222598</v>
      </c>
      <c r="D247" s="43">
        <v>17.089207334091228</v>
      </c>
      <c r="E247" s="9" t="s">
        <v>306</v>
      </c>
      <c r="F247" s="9">
        <v>5272.97</v>
      </c>
      <c r="G247" s="3"/>
      <c r="H247" s="3"/>
      <c r="I247" s="1"/>
      <c r="J247" s="27">
        <f t="shared" si="41"/>
        <v>13.43036</v>
      </c>
      <c r="K247" s="28">
        <f t="shared" si="42"/>
        <v>2.8952447472549266E-2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7" t="s">
        <v>265</v>
      </c>
      <c r="C248" s="43">
        <v>2.9294690664355447</v>
      </c>
      <c r="D248" s="43">
        <v>13.031298907868413</v>
      </c>
      <c r="E248" s="9" t="s">
        <v>19</v>
      </c>
      <c r="F248" s="9">
        <v>4124.6899999999996</v>
      </c>
      <c r="G248" s="3"/>
      <c r="H248" s="3"/>
      <c r="I248" s="1"/>
      <c r="J248" s="27">
        <f t="shared" si="41"/>
        <v>53.676430000000003</v>
      </c>
      <c r="K248" s="28">
        <f t="shared" si="42"/>
        <v>0.11571275975394313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7" t="s">
        <v>267</v>
      </c>
      <c r="C249" s="43">
        <v>3.7645872205583175</v>
      </c>
      <c r="D249" s="43">
        <v>14.233084329568211</v>
      </c>
      <c r="E249" s="9" t="s">
        <v>307</v>
      </c>
      <c r="F249" s="9">
        <v>82587.67</v>
      </c>
      <c r="G249" s="3"/>
      <c r="H249" s="3"/>
      <c r="I249" s="1"/>
      <c r="J249" s="27">
        <f t="shared" si="41"/>
        <v>5.6836499999999992</v>
      </c>
      <c r="K249" s="28">
        <f t="shared" si="42"/>
        <v>1.2252506863356947E-2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7" t="s">
        <v>268</v>
      </c>
      <c r="C250" s="43">
        <v>3.5613992198563102</v>
      </c>
      <c r="D250" s="43">
        <v>10.662021261960275</v>
      </c>
      <c r="E250" s="9" t="s">
        <v>308</v>
      </c>
      <c r="F250" s="9">
        <v>9798.0300000000007</v>
      </c>
      <c r="G250" s="3"/>
      <c r="H250" s="3"/>
      <c r="I250" s="1"/>
      <c r="J250" s="27">
        <f t="shared" si="41"/>
        <v>15.78938</v>
      </c>
      <c r="K250" s="28">
        <f t="shared" si="42"/>
        <v>3.4037895862368536E-2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7" t="s">
        <v>269</v>
      </c>
      <c r="C251" s="43">
        <v>3.4085118334511497</v>
      </c>
      <c r="D251" s="43">
        <v>12.226441856193659</v>
      </c>
      <c r="E251" s="9" t="s">
        <v>19</v>
      </c>
      <c r="F251" s="9">
        <v>900.6</v>
      </c>
      <c r="G251" s="3"/>
      <c r="H251" s="3"/>
      <c r="I251" s="1"/>
      <c r="J251" s="27">
        <f t="shared" si="41"/>
        <v>21.054470000000002</v>
      </c>
      <c r="K251" s="28">
        <f t="shared" si="42"/>
        <v>4.5388093598188316E-2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7" t="s">
        <v>270</v>
      </c>
      <c r="C252" s="43">
        <v>3.7209807572928102</v>
      </c>
      <c r="D252" s="43">
        <v>12.400356046590177</v>
      </c>
      <c r="E252" s="9" t="s">
        <v>309</v>
      </c>
      <c r="F252" s="9">
        <v>15015.32</v>
      </c>
      <c r="G252" s="3"/>
      <c r="H252" s="3"/>
      <c r="I252" s="1"/>
      <c r="J252" s="27">
        <f t="shared" si="41"/>
        <v>4.9237099999999998</v>
      </c>
      <c r="K252" s="28">
        <f t="shared" si="42"/>
        <v>1.0614269099641822E-2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7" t="s">
        <v>271</v>
      </c>
      <c r="C253" s="43">
        <v>3.7696002079366875</v>
      </c>
      <c r="D253" s="43">
        <v>15.148184265078205</v>
      </c>
      <c r="E253" s="9" t="s">
        <v>310</v>
      </c>
      <c r="F253" s="9">
        <v>32353.759999999998</v>
      </c>
      <c r="G253" s="3"/>
      <c r="H253" s="3"/>
      <c r="I253" s="1"/>
      <c r="J253" s="27">
        <f t="shared" si="41"/>
        <v>5.5669700000000004</v>
      </c>
      <c r="K253" s="28">
        <f t="shared" si="42"/>
        <v>1.200097439728031E-2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7" t="s">
        <v>273</v>
      </c>
      <c r="C254" s="43">
        <v>4.2625878106119481</v>
      </c>
      <c r="D254" s="43">
        <v>16.75615088793851</v>
      </c>
      <c r="E254" s="9" t="s">
        <v>311</v>
      </c>
      <c r="F254" s="9">
        <v>7757.13</v>
      </c>
      <c r="G254" s="3"/>
      <c r="H254" s="3"/>
      <c r="I254" s="1"/>
      <c r="J254" s="27">
        <f t="shared" si="41"/>
        <v>5.8291499999999994</v>
      </c>
      <c r="K254" s="28">
        <f t="shared" si="42"/>
        <v>1.2566167934784364E-2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7" t="s">
        <v>274</v>
      </c>
      <c r="C255" s="43">
        <v>4.0423607667474295</v>
      </c>
      <c r="D255" s="43">
        <v>13.029563442701884</v>
      </c>
      <c r="E255" s="9" t="s">
        <v>19</v>
      </c>
      <c r="F255" s="9">
        <v>12521.92</v>
      </c>
      <c r="G255" s="3"/>
      <c r="H255" s="3"/>
      <c r="I255" s="1"/>
      <c r="J255" s="27">
        <f t="shared" si="41"/>
        <v>7.1440100000000006</v>
      </c>
      <c r="K255" s="28">
        <f t="shared" si="42"/>
        <v>1.5400672377238338E-2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7" t="s">
        <v>275</v>
      </c>
      <c r="C256" s="43">
        <v>4.7581029602412448</v>
      </c>
      <c r="D256" s="43">
        <v>15.341127384253422</v>
      </c>
      <c r="E256" s="9" t="s">
        <v>19</v>
      </c>
      <c r="F256" s="9">
        <v>4100.63</v>
      </c>
      <c r="G256" s="3"/>
      <c r="H256" s="3"/>
      <c r="I256" s="1"/>
      <c r="J256" s="27">
        <f t="shared" si="41"/>
        <v>8.239469999999999</v>
      </c>
      <c r="K256" s="28">
        <f t="shared" si="42"/>
        <v>1.7762206104426498E-2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7" t="s">
        <v>249</v>
      </c>
      <c r="C257" s="44">
        <v>3.7149003821261726</v>
      </c>
      <c r="D257" s="44">
        <v>12.384948542730271</v>
      </c>
      <c r="E257" s="9" t="s">
        <v>312</v>
      </c>
      <c r="F257" s="9">
        <v>4559.6400000000003</v>
      </c>
      <c r="G257" s="3"/>
      <c r="H257" s="3"/>
      <c r="I257" s="1"/>
      <c r="J257" s="27">
        <f t="shared" si="41"/>
        <v>1.02325</v>
      </c>
      <c r="K257" s="28">
        <f t="shared" si="42"/>
        <v>2.2058672944199587E-3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23" t="s">
        <v>88</v>
      </c>
      <c r="C258" s="43"/>
      <c r="D258" s="43"/>
      <c r="E258" s="9" t="s">
        <v>313</v>
      </c>
      <c r="F258" s="9">
        <v>19517.400000000001</v>
      </c>
      <c r="G258" s="3"/>
      <c r="H258" s="3"/>
      <c r="I258" s="24"/>
      <c r="J258" s="27">
        <f>SUM(J243:J257)</f>
        <v>407.57523000000003</v>
      </c>
      <c r="K258" s="28">
        <f t="shared" si="42"/>
        <v>0.87862875140258245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26" t="s">
        <v>314</v>
      </c>
      <c r="C259" s="43">
        <v>3.2173721686950598</v>
      </c>
      <c r="D259" s="43">
        <v>6.2326939040687197</v>
      </c>
      <c r="E259" s="9" t="s">
        <v>19</v>
      </c>
      <c r="F259" s="9">
        <v>56464.03</v>
      </c>
      <c r="G259" s="3"/>
      <c r="H259" s="3"/>
      <c r="I259" s="1"/>
      <c r="J259" s="27"/>
      <c r="K259" s="2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17" t="s">
        <v>315</v>
      </c>
      <c r="C260" s="43">
        <v>4.0847346724725604</v>
      </c>
      <c r="D260" s="43">
        <v>8.6133192523887736</v>
      </c>
      <c r="E260" s="9" t="s">
        <v>19</v>
      </c>
      <c r="F260" s="9">
        <v>1655.81</v>
      </c>
      <c r="G260" s="3"/>
      <c r="H260" s="3"/>
      <c r="I260" s="1"/>
      <c r="J260" s="27">
        <f t="shared" ref="J260:J267" si="43">F213/1000</f>
        <v>12.448799999999999</v>
      </c>
      <c r="K260" s="28">
        <f t="shared" ref="K260:K268" si="44">J260/($H$27/1000)</f>
        <v>3.516366904447768E-2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7" t="s">
        <v>276</v>
      </c>
      <c r="C261" s="43">
        <v>2.2917351592374402</v>
      </c>
      <c r="D261" s="43">
        <v>5.3170977265747004</v>
      </c>
      <c r="E261" s="9" t="s">
        <v>316</v>
      </c>
      <c r="F261" s="9">
        <v>26540.93</v>
      </c>
      <c r="G261" s="3"/>
      <c r="H261" s="3"/>
      <c r="I261" s="1"/>
      <c r="J261" s="27">
        <f t="shared" si="43"/>
        <v>5.7613700000000003</v>
      </c>
      <c r="K261" s="28">
        <f t="shared" si="44"/>
        <v>1.6273930653780477E-2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7" t="s">
        <v>317</v>
      </c>
      <c r="C262" s="43">
        <v>2.6746732922524599</v>
      </c>
      <c r="D262" s="43">
        <v>5.2459139465402149</v>
      </c>
      <c r="E262" s="9" t="s">
        <v>318</v>
      </c>
      <c r="F262" s="9">
        <v>27308.77</v>
      </c>
      <c r="G262" s="3"/>
      <c r="H262" s="3"/>
      <c r="I262" s="1"/>
      <c r="J262" s="27">
        <f t="shared" si="43"/>
        <v>2.0918899999999998</v>
      </c>
      <c r="K262" s="28">
        <f t="shared" si="44"/>
        <v>5.9088850039724647E-3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7" t="s">
        <v>319</v>
      </c>
      <c r="C263" s="43">
        <v>2.9361131636525197</v>
      </c>
      <c r="D263" s="43">
        <v>9.6823959831144446</v>
      </c>
      <c r="E263" s="9" t="s">
        <v>19</v>
      </c>
      <c r="F263" s="9">
        <v>4323.43</v>
      </c>
      <c r="G263" s="3"/>
      <c r="H263" s="3"/>
      <c r="I263" s="1"/>
      <c r="J263" s="27">
        <f t="shared" si="43"/>
        <v>1.4988299999999999</v>
      </c>
      <c r="K263" s="28">
        <f t="shared" si="44"/>
        <v>4.2336901608134503E-3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7" t="s">
        <v>320</v>
      </c>
      <c r="C264" s="43">
        <v>2.6850490717529873</v>
      </c>
      <c r="D264" s="43">
        <v>5.360537385674272</v>
      </c>
      <c r="E264" s="9" t="s">
        <v>321</v>
      </c>
      <c r="F264" s="9">
        <v>12508.13</v>
      </c>
      <c r="G264" s="3"/>
      <c r="H264" s="3"/>
      <c r="I264" s="1"/>
      <c r="J264" s="27">
        <f t="shared" si="43"/>
        <v>0.55264000000000002</v>
      </c>
      <c r="K264" s="28">
        <f t="shared" si="44"/>
        <v>1.5610219507695639E-3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7" t="s">
        <v>322</v>
      </c>
      <c r="C265" s="43">
        <v>2.9557682961041252</v>
      </c>
      <c r="D265" s="43">
        <v>6.7459589833378102</v>
      </c>
      <c r="E265" s="9"/>
      <c r="F265" s="9">
        <v>444334.15</v>
      </c>
      <c r="G265" s="3"/>
      <c r="H265" s="3"/>
      <c r="I265" s="1"/>
      <c r="J265" s="27">
        <f t="shared" si="43"/>
        <v>248.94737000000001</v>
      </c>
      <c r="K265" s="28">
        <f t="shared" si="44"/>
        <v>0.70319251077799727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7" t="s">
        <v>277</v>
      </c>
      <c r="C266" s="43">
        <v>2.775848808440907</v>
      </c>
      <c r="D266" s="43">
        <v>5.6942610593602101</v>
      </c>
      <c r="E266" s="9" t="s">
        <v>323</v>
      </c>
      <c r="F266" s="9">
        <v>4918.03</v>
      </c>
      <c r="G266" s="3"/>
      <c r="H266" s="3"/>
      <c r="I266" s="1"/>
      <c r="J266" s="27">
        <f t="shared" si="43"/>
        <v>13.573700000000001</v>
      </c>
      <c r="K266" s="28">
        <f t="shared" si="44"/>
        <v>3.8341132840838212E-2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7" t="s">
        <v>279</v>
      </c>
      <c r="C267" s="43">
        <v>3.3060630898247476</v>
      </c>
      <c r="D267" s="43">
        <v>6.3501053773462299</v>
      </c>
      <c r="E267" s="9"/>
      <c r="F267" s="9">
        <v>71173.69</v>
      </c>
      <c r="G267" s="3"/>
      <c r="H267" s="3"/>
      <c r="I267" s="1"/>
      <c r="J267" s="27">
        <f t="shared" si="43"/>
        <v>10.2971</v>
      </c>
      <c r="K267" s="28">
        <f t="shared" si="44"/>
        <v>2.9085840925863631E-2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23" t="s">
        <v>88</v>
      </c>
      <c r="C268" s="43"/>
      <c r="D268" s="43"/>
      <c r="E268" s="9" t="s">
        <v>324</v>
      </c>
      <c r="F268" s="9">
        <v>30467.69</v>
      </c>
      <c r="G268" s="3"/>
      <c r="H268" s="3"/>
      <c r="I268" s="27"/>
      <c r="J268" s="27">
        <f>SUM(J260:J267)</f>
        <v>295.17169999999999</v>
      </c>
      <c r="K268" s="28">
        <f t="shared" si="44"/>
        <v>0.83376068135851278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26" t="s">
        <v>325</v>
      </c>
      <c r="C269" s="41">
        <v>3.2613695725390199</v>
      </c>
      <c r="D269" s="41">
        <v>7.4823228117229297</v>
      </c>
      <c r="E269" s="9" t="s">
        <v>326</v>
      </c>
      <c r="F269" s="9">
        <v>6324.54</v>
      </c>
      <c r="G269" s="3"/>
      <c r="H269" s="3"/>
      <c r="I269" s="1"/>
      <c r="J269" s="27"/>
      <c r="K269" s="2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17" t="s">
        <v>222</v>
      </c>
      <c r="C270" s="43">
        <v>3.2</v>
      </c>
      <c r="D270" s="43">
        <v>7.6</v>
      </c>
      <c r="E270" s="9" t="s">
        <v>327</v>
      </c>
      <c r="F270" s="9">
        <v>41806.85</v>
      </c>
      <c r="G270" s="3"/>
      <c r="H270" s="3"/>
      <c r="I270" s="1"/>
      <c r="J270" s="27">
        <f t="shared" ref="J270:J275" si="45">F221/1000</f>
        <v>4.2931299999999997</v>
      </c>
      <c r="K270" s="28">
        <f t="shared" ref="K270:K275" si="46">J270/($H$28/1000)</f>
        <v>1.3615029801995004E-2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7" t="s">
        <v>281</v>
      </c>
      <c r="C271" s="43">
        <v>2.4</v>
      </c>
      <c r="D271" s="43">
        <v>5.6197153930601731</v>
      </c>
      <c r="E271" s="9" t="s">
        <v>328</v>
      </c>
      <c r="F271" s="9">
        <v>5458.93</v>
      </c>
      <c r="G271" s="3"/>
      <c r="H271" s="3"/>
      <c r="I271" s="1"/>
      <c r="J271" s="27">
        <f t="shared" si="45"/>
        <v>9.2987400000000004</v>
      </c>
      <c r="K271" s="28">
        <f t="shared" si="46"/>
        <v>2.9489585039587211E-2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7" t="s">
        <v>329</v>
      </c>
      <c r="C272" s="43">
        <v>2.6</v>
      </c>
      <c r="D272" s="43">
        <v>5.6</v>
      </c>
      <c r="E272" s="9" t="s">
        <v>330</v>
      </c>
      <c r="F272" s="9">
        <v>7199.7</v>
      </c>
      <c r="G272" s="3"/>
      <c r="H272" s="3"/>
      <c r="I272" s="1"/>
      <c r="J272" s="27">
        <f t="shared" si="45"/>
        <v>0.57655000000000001</v>
      </c>
      <c r="K272" s="28">
        <f t="shared" si="46"/>
        <v>1.828443450894853E-3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7" t="s">
        <v>283</v>
      </c>
      <c r="C273" s="43">
        <v>2.6982621764424528</v>
      </c>
      <c r="D273" s="43">
        <v>5.4735161277886997</v>
      </c>
      <c r="E273" s="9" t="s">
        <v>331</v>
      </c>
      <c r="F273" s="9">
        <v>6559.46</v>
      </c>
      <c r="G273" s="3"/>
      <c r="H273" s="3"/>
      <c r="I273" s="1"/>
      <c r="J273" s="27">
        <f t="shared" si="45"/>
        <v>7.41113</v>
      </c>
      <c r="K273" s="28">
        <f t="shared" si="46"/>
        <v>2.3503307800243466E-2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7" t="s">
        <v>284</v>
      </c>
      <c r="C274" s="43">
        <v>3.0625057701489276</v>
      </c>
      <c r="D274" s="43">
        <v>7.1999371689281251</v>
      </c>
      <c r="E274" s="9" t="s">
        <v>332</v>
      </c>
      <c r="F274" s="9">
        <v>3553.6</v>
      </c>
      <c r="G274" s="3"/>
      <c r="H274" s="3"/>
      <c r="I274" s="1"/>
      <c r="J274" s="27">
        <f t="shared" si="45"/>
        <v>7.7161599999999995</v>
      </c>
      <c r="K274" s="28">
        <f t="shared" si="46"/>
        <v>2.4470665541682122E-2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7" t="s">
        <v>253</v>
      </c>
      <c r="C275" s="43">
        <v>3.3</v>
      </c>
      <c r="D275" s="43">
        <v>7.6</v>
      </c>
      <c r="E275" s="9" t="s">
        <v>333</v>
      </c>
      <c r="F275" s="9">
        <v>113740.08</v>
      </c>
      <c r="G275" s="3"/>
      <c r="H275" s="3"/>
      <c r="I275" s="1"/>
      <c r="J275" s="27">
        <f t="shared" si="45"/>
        <v>69.349209999999999</v>
      </c>
      <c r="K275" s="28">
        <f t="shared" si="46"/>
        <v>0.21993081059618738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7" t="s">
        <v>285</v>
      </c>
      <c r="C276" s="43">
        <v>2.8495601444947551</v>
      </c>
      <c r="D276" s="43">
        <v>6.7804319824869221</v>
      </c>
      <c r="E276" s="43">
        <v>3.0625057701489276</v>
      </c>
      <c r="F276" s="43">
        <v>7.1999371689281251</v>
      </c>
      <c r="G276" s="9" t="s">
        <v>334</v>
      </c>
      <c r="H276" s="9">
        <v>26827.200000000001</v>
      </c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7" t="s">
        <v>254</v>
      </c>
      <c r="C277" s="43">
        <v>3</v>
      </c>
      <c r="D277" s="43">
        <v>5.8</v>
      </c>
      <c r="E277" s="9" t="s">
        <v>335</v>
      </c>
      <c r="F277" s="9">
        <v>56460.18</v>
      </c>
      <c r="G277" s="3"/>
      <c r="H277" s="3"/>
      <c r="I277" s="1"/>
      <c r="J277" s="27">
        <f t="shared" ref="J277:J278" si="47">F228/1000</f>
        <v>5.4505499999999998</v>
      </c>
      <c r="K277" s="28">
        <f t="shared" ref="K277:K279" si="48">J277/($H$28/1000)</f>
        <v>1.7285616947836164E-2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7" t="s">
        <v>230</v>
      </c>
      <c r="C278" s="43">
        <v>3.3</v>
      </c>
      <c r="D278" s="43">
        <v>7.7</v>
      </c>
      <c r="E278" s="9" t="s">
        <v>336</v>
      </c>
      <c r="F278" s="9">
        <v>10875.7</v>
      </c>
      <c r="G278" s="3"/>
      <c r="H278" s="3"/>
      <c r="I278" s="1"/>
      <c r="J278" s="27">
        <f t="shared" si="47"/>
        <v>138.94177999999999</v>
      </c>
      <c r="K278" s="28">
        <f t="shared" si="48"/>
        <v>0.44063340160727332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23" t="s">
        <v>88</v>
      </c>
      <c r="C279" s="43" t="s">
        <v>88</v>
      </c>
      <c r="D279" s="43" t="s">
        <v>88</v>
      </c>
      <c r="E279" s="9" t="s">
        <v>337</v>
      </c>
      <c r="F279" s="9">
        <v>62646.7</v>
      </c>
      <c r="G279" s="3"/>
      <c r="H279" s="3"/>
      <c r="I279" s="24"/>
      <c r="J279" s="27">
        <f>SUM(J270:J278)</f>
        <v>243.03725</v>
      </c>
      <c r="K279" s="28">
        <f t="shared" si="48"/>
        <v>0.7707568607856996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26" t="s">
        <v>338</v>
      </c>
      <c r="C280" s="43">
        <v>5.4224946396126201</v>
      </c>
      <c r="D280" s="43">
        <v>9.4132272710593092</v>
      </c>
      <c r="E280" s="9" t="s">
        <v>339</v>
      </c>
      <c r="F280" s="9">
        <v>3719.67</v>
      </c>
      <c r="G280" s="3"/>
      <c r="H280" s="3"/>
      <c r="I280" s="1"/>
      <c r="J280" s="27"/>
      <c r="K280" s="2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17" t="s">
        <v>340</v>
      </c>
      <c r="C281" s="43">
        <v>5.5</v>
      </c>
      <c r="D281" s="43">
        <v>10.199999999999999</v>
      </c>
      <c r="E281" s="9" t="s">
        <v>341</v>
      </c>
      <c r="F281" s="9">
        <v>5549.83</v>
      </c>
      <c r="G281" s="3"/>
      <c r="H281" s="3"/>
      <c r="I281" s="1"/>
      <c r="J281" s="27">
        <f t="shared" ref="J281:J284" si="49">F230/1000</f>
        <v>18.824729999999999</v>
      </c>
      <c r="K281" s="28">
        <f t="shared" ref="K281:K285" si="50">J281/($H$29/1000)</f>
        <v>0.16863442497434167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7" t="s">
        <v>289</v>
      </c>
      <c r="C282" s="43">
        <v>4.8</v>
      </c>
      <c r="D282" s="43">
        <v>9.1</v>
      </c>
      <c r="E282" s="9" t="s">
        <v>342</v>
      </c>
      <c r="F282" s="9">
        <v>5710.55</v>
      </c>
      <c r="G282" s="3"/>
      <c r="H282" s="3"/>
      <c r="I282" s="1"/>
      <c r="J282" s="27">
        <f t="shared" si="49"/>
        <v>5.9212499999999997</v>
      </c>
      <c r="K282" s="28">
        <f t="shared" si="50"/>
        <v>5.3043341863565671E-2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7" t="s">
        <v>291</v>
      </c>
      <c r="C283" s="43">
        <v>4.8</v>
      </c>
      <c r="D283" s="43">
        <v>8.3000000000000007</v>
      </c>
      <c r="E283" s="9" t="s">
        <v>343</v>
      </c>
      <c r="F283" s="9">
        <v>6495.87</v>
      </c>
      <c r="G283" s="3"/>
      <c r="H283" s="3"/>
      <c r="I283" s="1"/>
      <c r="J283" s="27">
        <f t="shared" si="49"/>
        <v>27.35671</v>
      </c>
      <c r="K283" s="28">
        <f t="shared" si="50"/>
        <v>0.24506503201054264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7" t="s">
        <v>59</v>
      </c>
      <c r="C284" s="43">
        <v>4.2</v>
      </c>
      <c r="D284" s="43">
        <v>7.9</v>
      </c>
      <c r="E284" s="9"/>
      <c r="F284" s="9">
        <v>1219573.76</v>
      </c>
      <c r="G284" s="3"/>
      <c r="H284" s="3"/>
      <c r="I284" s="1"/>
      <c r="J284" s="27">
        <f t="shared" si="49"/>
        <v>8.0689700000000002</v>
      </c>
      <c r="K284" s="28">
        <f t="shared" si="50"/>
        <v>7.2282902123175938E-2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23" t="s">
        <v>88</v>
      </c>
      <c r="C285" s="43" t="s">
        <v>88</v>
      </c>
      <c r="D285" s="43" t="s">
        <v>88</v>
      </c>
      <c r="E285" s="9" t="s">
        <v>344</v>
      </c>
      <c r="F285" s="9">
        <v>58006.41</v>
      </c>
      <c r="G285" s="3"/>
      <c r="H285" s="3"/>
      <c r="I285" s="24"/>
      <c r="J285" s="27">
        <f>SUM(J281:J284)</f>
        <v>60.171659999999996</v>
      </c>
      <c r="K285" s="28">
        <f t="shared" si="50"/>
        <v>0.53902570097162594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26" t="s">
        <v>345</v>
      </c>
      <c r="C286" s="41">
        <v>3.4824936924220702</v>
      </c>
      <c r="D286" s="41">
        <v>8.2321063576166296</v>
      </c>
      <c r="E286" s="9" t="s">
        <v>346</v>
      </c>
      <c r="F286" s="9">
        <v>38070.89</v>
      </c>
      <c r="G286" s="3"/>
      <c r="H286" s="3"/>
      <c r="I286" s="1"/>
      <c r="J286" s="27"/>
      <c r="K286" s="2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17" t="s">
        <v>292</v>
      </c>
      <c r="C287" s="43">
        <v>3.2</v>
      </c>
      <c r="D287" s="43">
        <v>7.9</v>
      </c>
      <c r="E287" s="9" t="s">
        <v>347</v>
      </c>
      <c r="F287" s="9">
        <v>12496.68</v>
      </c>
      <c r="G287" s="3"/>
      <c r="H287" s="3"/>
      <c r="I287" s="1"/>
      <c r="J287" s="27">
        <f t="shared" ref="J287:J289" si="51">F234/1000</f>
        <v>9.6935400000000005</v>
      </c>
      <c r="K287" s="28">
        <f t="shared" ref="K287:K290" si="52">J287/($H$30/1000)</f>
        <v>0.19570585552491496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7" t="s">
        <v>293</v>
      </c>
      <c r="C288" s="43">
        <v>3.4</v>
      </c>
      <c r="D288" s="43">
        <v>8.1</v>
      </c>
      <c r="E288" s="9" t="s">
        <v>348</v>
      </c>
      <c r="F288" s="9">
        <v>6112.94</v>
      </c>
      <c r="G288" s="3"/>
      <c r="H288" s="3"/>
      <c r="I288" s="1"/>
      <c r="J288" s="27">
        <f t="shared" si="51"/>
        <v>4.1767099999999999</v>
      </c>
      <c r="K288" s="28">
        <f t="shared" si="52"/>
        <v>8.4324880676147976E-2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7" t="s">
        <v>294</v>
      </c>
      <c r="C289" s="43">
        <v>3.2</v>
      </c>
      <c r="D289" s="43">
        <v>8.6999999999999993</v>
      </c>
      <c r="E289" s="9" t="s">
        <v>349</v>
      </c>
      <c r="F289" s="9">
        <v>34339.519999999997</v>
      </c>
      <c r="G289" s="3"/>
      <c r="H289" s="3"/>
      <c r="I289" s="1"/>
      <c r="J289" s="27">
        <f t="shared" si="51"/>
        <v>5.6447700000000003</v>
      </c>
      <c r="K289" s="28">
        <f t="shared" si="52"/>
        <v>0.11396399479358151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23" t="s">
        <v>88</v>
      </c>
      <c r="C290" s="43" t="s">
        <v>88</v>
      </c>
      <c r="D290" s="43" t="s">
        <v>88</v>
      </c>
      <c r="E290" s="9" t="s">
        <v>350</v>
      </c>
      <c r="F290" s="9">
        <v>18274.3</v>
      </c>
      <c r="G290" s="3"/>
      <c r="H290" s="3"/>
      <c r="I290" s="24"/>
      <c r="J290" s="27">
        <f>SUM(J287:J289)</f>
        <v>19.51502</v>
      </c>
      <c r="K290" s="28">
        <f t="shared" si="52"/>
        <v>0.39399473099464444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26" t="s">
        <v>351</v>
      </c>
      <c r="C291" s="41">
        <v>3.8860485291525402</v>
      </c>
      <c r="D291" s="41">
        <v>9.0639211488496407</v>
      </c>
      <c r="E291" s="9" t="s">
        <v>19</v>
      </c>
      <c r="F291" s="9">
        <v>111789.93</v>
      </c>
      <c r="G291" s="3"/>
      <c r="H291" s="3"/>
      <c r="I291" s="1"/>
      <c r="J291" s="27"/>
      <c r="K291" s="2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17" t="s">
        <v>296</v>
      </c>
      <c r="C292" s="43">
        <v>3.1</v>
      </c>
      <c r="D292" s="43">
        <v>9</v>
      </c>
      <c r="E292" s="9" t="s">
        <v>352</v>
      </c>
      <c r="F292" s="9">
        <v>125283.2</v>
      </c>
      <c r="G292" s="3"/>
      <c r="H292" s="3"/>
      <c r="I292" s="1"/>
      <c r="J292" s="27">
        <f t="shared" ref="J292:J308" si="53">F237/1000</f>
        <v>19.661369999999998</v>
      </c>
      <c r="K292" s="28">
        <f t="shared" ref="K292:K309" si="54">J292/($H$31/1000)</f>
        <v>3.5856606619120636E-2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7" t="s">
        <v>297</v>
      </c>
      <c r="C293" s="43">
        <v>3.8</v>
      </c>
      <c r="D293" s="43">
        <v>9.9</v>
      </c>
      <c r="E293" s="9" t="s">
        <v>353</v>
      </c>
      <c r="F293" s="9">
        <v>124008.72</v>
      </c>
      <c r="G293" s="3"/>
      <c r="H293" s="3"/>
      <c r="I293" s="1"/>
      <c r="J293" s="27">
        <f t="shared" si="53"/>
        <v>5.8018199999999993</v>
      </c>
      <c r="K293" s="28">
        <f t="shared" si="54"/>
        <v>1.0580828162785529E-2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7" t="s">
        <v>354</v>
      </c>
      <c r="C294" s="43">
        <v>3.5</v>
      </c>
      <c r="D294" s="43">
        <v>9</v>
      </c>
      <c r="E294" s="9" t="s">
        <v>355</v>
      </c>
      <c r="F294" s="9">
        <v>42043.82</v>
      </c>
      <c r="G294" s="3"/>
      <c r="H294" s="3"/>
      <c r="I294" s="1"/>
      <c r="J294" s="27">
        <f t="shared" si="53"/>
        <v>150.18448999999998</v>
      </c>
      <c r="K294" s="28">
        <f t="shared" si="54"/>
        <v>0.27389272356012107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7" t="s">
        <v>298</v>
      </c>
      <c r="C295" s="43">
        <v>3.4</v>
      </c>
      <c r="D295" s="43">
        <v>7.5</v>
      </c>
      <c r="E295" s="9" t="s">
        <v>19</v>
      </c>
      <c r="F295" s="9">
        <v>1816.52</v>
      </c>
      <c r="G295" s="3"/>
      <c r="H295" s="3"/>
      <c r="I295" s="1"/>
      <c r="J295" s="27">
        <f t="shared" si="53"/>
        <v>51.410980000000002</v>
      </c>
      <c r="K295" s="28">
        <f t="shared" si="54"/>
        <v>9.3758638678966874E-2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7" t="s">
        <v>299</v>
      </c>
      <c r="C296" s="43">
        <v>5.0999999999999996</v>
      </c>
      <c r="D296" s="43">
        <v>9.9</v>
      </c>
      <c r="E296" s="9" t="s">
        <v>356</v>
      </c>
      <c r="F296" s="9">
        <v>7677.99</v>
      </c>
      <c r="G296" s="3"/>
      <c r="H296" s="3"/>
      <c r="I296" s="1"/>
      <c r="J296" s="27">
        <f t="shared" si="53"/>
        <v>18.941020000000002</v>
      </c>
      <c r="K296" s="28">
        <f t="shared" si="54"/>
        <v>3.4542898236740192E-2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7" t="s">
        <v>301</v>
      </c>
      <c r="C297" s="43">
        <v>4.0999999999999996</v>
      </c>
      <c r="D297" s="43">
        <v>9.4</v>
      </c>
      <c r="E297" s="9" t="s">
        <v>357</v>
      </c>
      <c r="F297" s="9">
        <v>4347.16</v>
      </c>
      <c r="G297" s="3"/>
      <c r="H297" s="3"/>
      <c r="I297" s="1"/>
      <c r="J297" s="27">
        <f t="shared" si="53"/>
        <v>4.9293000000000005</v>
      </c>
      <c r="K297" s="28">
        <f t="shared" si="54"/>
        <v>8.9896060654792321E-3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7" t="s">
        <v>302</v>
      </c>
      <c r="C298" s="43">
        <v>4.0999999999999996</v>
      </c>
      <c r="D298" s="43">
        <v>10.3</v>
      </c>
      <c r="E298" s="9" t="s">
        <v>358</v>
      </c>
      <c r="F298" s="9">
        <v>4672.0200000000004</v>
      </c>
      <c r="G298" s="3"/>
      <c r="H298" s="3"/>
      <c r="I298" s="1"/>
      <c r="J298" s="27">
        <f t="shared" si="53"/>
        <v>39.149519999999995</v>
      </c>
      <c r="K298" s="28">
        <f t="shared" si="54"/>
        <v>7.1397310460430574E-2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7" t="s">
        <v>303</v>
      </c>
      <c r="C299" s="43">
        <v>4.2</v>
      </c>
      <c r="D299" s="43">
        <v>9.3000000000000007</v>
      </c>
      <c r="E299" s="9" t="s">
        <v>359</v>
      </c>
      <c r="F299" s="9">
        <v>33363.760000000002</v>
      </c>
      <c r="G299" s="3"/>
      <c r="H299" s="3"/>
      <c r="I299" s="1"/>
      <c r="J299" s="27">
        <f t="shared" si="53"/>
        <v>8.4911200000000004</v>
      </c>
      <c r="K299" s="28">
        <f t="shared" si="54"/>
        <v>1.5485327298949549E-2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7" t="s">
        <v>304</v>
      </c>
      <c r="C300" s="43">
        <v>3.7</v>
      </c>
      <c r="D300" s="43">
        <v>9.3000000000000007</v>
      </c>
      <c r="E300" s="9" t="s">
        <v>19</v>
      </c>
      <c r="F300" s="9">
        <v>4279.04</v>
      </c>
      <c r="G300" s="3"/>
      <c r="H300" s="3"/>
      <c r="I300" s="1"/>
      <c r="J300" s="27">
        <f t="shared" si="53"/>
        <v>14.43206</v>
      </c>
      <c r="K300" s="28">
        <f t="shared" si="54"/>
        <v>2.6319869781380761E-2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7" t="s">
        <v>305</v>
      </c>
      <c r="C301" s="43">
        <v>4.5999999999999996</v>
      </c>
      <c r="D301" s="43">
        <v>10.3</v>
      </c>
      <c r="E301" s="9" t="s">
        <v>19</v>
      </c>
      <c r="F301" s="9">
        <v>5647.04</v>
      </c>
      <c r="G301" s="3"/>
      <c r="H301" s="3"/>
      <c r="I301" s="1"/>
      <c r="J301" s="27">
        <f t="shared" si="53"/>
        <v>9.1545699999999997</v>
      </c>
      <c r="K301" s="28">
        <f t="shared" si="54"/>
        <v>1.669526667049159E-2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7" t="s">
        <v>306</v>
      </c>
      <c r="C302" s="43">
        <v>4</v>
      </c>
      <c r="D302" s="43">
        <v>7.8</v>
      </c>
      <c r="E302" s="9" t="s">
        <v>19</v>
      </c>
      <c r="F302" s="9">
        <v>15830.03</v>
      </c>
      <c r="G302" s="3"/>
      <c r="H302" s="3"/>
      <c r="I302" s="1"/>
      <c r="J302" s="27">
        <f t="shared" si="53"/>
        <v>5.2729699999999999</v>
      </c>
      <c r="K302" s="28">
        <f t="shared" si="54"/>
        <v>9.6163599486925166E-3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29" t="s">
        <v>360</v>
      </c>
      <c r="C303" s="43">
        <v>4</v>
      </c>
      <c r="D303" s="43">
        <v>14</v>
      </c>
      <c r="E303" s="9" t="s">
        <v>19</v>
      </c>
      <c r="F303" s="9">
        <v>1970.86</v>
      </c>
      <c r="G303" s="3"/>
      <c r="H303" s="3"/>
      <c r="I303" s="1"/>
      <c r="J303" s="27">
        <f t="shared" si="53"/>
        <v>4.1246899999999993</v>
      </c>
      <c r="K303" s="28">
        <f t="shared" si="54"/>
        <v>7.5222320090523043E-3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17" t="s">
        <v>307</v>
      </c>
      <c r="C304" s="43">
        <v>3.4</v>
      </c>
      <c r="D304" s="43">
        <v>8</v>
      </c>
      <c r="E304" s="9" t="s">
        <v>361</v>
      </c>
      <c r="F304" s="9">
        <v>4872.09</v>
      </c>
      <c r="G304" s="3"/>
      <c r="H304" s="3"/>
      <c r="I304" s="1"/>
      <c r="J304" s="27">
        <f t="shared" si="53"/>
        <v>82.587670000000003</v>
      </c>
      <c r="K304" s="28">
        <f t="shared" si="54"/>
        <v>0.15061583169330273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7" t="s">
        <v>308</v>
      </c>
      <c r="C305" s="43">
        <v>5.2</v>
      </c>
      <c r="D305" s="43">
        <v>10.7</v>
      </c>
      <c r="E305" s="9" t="s">
        <v>362</v>
      </c>
      <c r="F305" s="9">
        <v>78729.009999999995</v>
      </c>
      <c r="G305" s="3"/>
      <c r="H305" s="3"/>
      <c r="I305" s="1"/>
      <c r="J305" s="27">
        <f t="shared" si="53"/>
        <v>9.7980300000000007</v>
      </c>
      <c r="K305" s="28">
        <f t="shared" si="54"/>
        <v>1.7868750110106399E-2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7" t="s">
        <v>363</v>
      </c>
      <c r="C306" s="43">
        <v>3.1</v>
      </c>
      <c r="D306" s="43">
        <v>7.4</v>
      </c>
      <c r="E306" s="9" t="s">
        <v>364</v>
      </c>
      <c r="F306" s="9">
        <v>54905.73</v>
      </c>
      <c r="G306" s="3"/>
      <c r="H306" s="3"/>
      <c r="I306" s="1"/>
      <c r="J306" s="27">
        <f t="shared" si="53"/>
        <v>0.90060000000000007</v>
      </c>
      <c r="K306" s="28">
        <f t="shared" si="54"/>
        <v>1.6424318305987859E-3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7" t="s">
        <v>309</v>
      </c>
      <c r="C307" s="43">
        <v>3.6</v>
      </c>
      <c r="D307" s="43">
        <v>10</v>
      </c>
      <c r="E307" s="9" t="s">
        <v>365</v>
      </c>
      <c r="F307" s="9">
        <v>4839.68</v>
      </c>
      <c r="G307" s="3"/>
      <c r="H307" s="3"/>
      <c r="I307" s="1"/>
      <c r="J307" s="27">
        <f t="shared" si="53"/>
        <v>15.015319999999999</v>
      </c>
      <c r="K307" s="28">
        <f t="shared" si="54"/>
        <v>2.7383565972270221E-2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7" t="s">
        <v>310</v>
      </c>
      <c r="C308" s="43">
        <v>3.7</v>
      </c>
      <c r="D308" s="43">
        <v>9.1999999999999993</v>
      </c>
      <c r="E308" s="9" t="s">
        <v>366</v>
      </c>
      <c r="F308" s="9">
        <v>9131.91</v>
      </c>
      <c r="G308" s="3"/>
      <c r="H308" s="3"/>
      <c r="I308" s="1"/>
      <c r="J308" s="27">
        <f t="shared" si="53"/>
        <v>32.353760000000001</v>
      </c>
      <c r="K308" s="28">
        <f t="shared" si="54"/>
        <v>5.9003825520268463E-2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23" t="s">
        <v>88</v>
      </c>
      <c r="C309" s="43"/>
      <c r="D309" s="43"/>
      <c r="E309" s="9" t="s">
        <v>367</v>
      </c>
      <c r="F309" s="9">
        <v>4930.9799999999996</v>
      </c>
      <c r="G309" s="3"/>
      <c r="H309" s="3"/>
      <c r="I309" s="24"/>
      <c r="J309" s="27">
        <f>SUM(J292:J308)</f>
        <v>472.2092899999999</v>
      </c>
      <c r="K309" s="28">
        <f t="shared" si="54"/>
        <v>0.86117207261875728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26" t="s">
        <v>368</v>
      </c>
      <c r="C310" s="41">
        <v>2.3815582894389502</v>
      </c>
      <c r="D310" s="41">
        <v>5.8108978952596102</v>
      </c>
      <c r="E310" s="9" t="s">
        <v>369</v>
      </c>
      <c r="F310" s="9">
        <v>16597.12</v>
      </c>
      <c r="G310" s="3"/>
      <c r="H310" s="3"/>
      <c r="I310" s="1"/>
      <c r="J310" s="27"/>
      <c r="K310" s="2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17" t="s">
        <v>311</v>
      </c>
      <c r="C311" s="43">
        <v>2.6</v>
      </c>
      <c r="D311" s="43">
        <v>5.7</v>
      </c>
      <c r="E311" s="9" t="s">
        <v>370</v>
      </c>
      <c r="F311" s="9">
        <v>2855.87</v>
      </c>
      <c r="G311" s="3"/>
      <c r="H311" s="3"/>
      <c r="I311" s="1"/>
      <c r="J311" s="27">
        <f t="shared" ref="J311:J313" si="55">F254/1000</f>
        <v>7.7571300000000001</v>
      </c>
      <c r="K311" s="28">
        <f t="shared" ref="K311:K313" si="56">J311/($H$32/1000)</f>
        <v>0.14853385354734716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7" t="s">
        <v>317</v>
      </c>
      <c r="C312" s="43">
        <v>2.2999999999999998</v>
      </c>
      <c r="D312" s="43">
        <v>5.3</v>
      </c>
      <c r="E312" s="9" t="s">
        <v>371</v>
      </c>
      <c r="F312" s="9">
        <v>8875.01</v>
      </c>
      <c r="G312" s="3"/>
      <c r="H312" s="3"/>
      <c r="I312" s="1"/>
      <c r="J312" s="27">
        <f t="shared" si="55"/>
        <v>12.52192</v>
      </c>
      <c r="K312" s="28">
        <f t="shared" si="56"/>
        <v>0.23977025412898811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7" t="s">
        <v>319</v>
      </c>
      <c r="C313" s="43">
        <v>2.7</v>
      </c>
      <c r="D313" s="43">
        <v>5.2</v>
      </c>
      <c r="E313" s="9" t="s">
        <v>19</v>
      </c>
      <c r="F313" s="9">
        <v>139092.51</v>
      </c>
      <c r="G313" s="3"/>
      <c r="H313" s="3"/>
      <c r="I313" s="1"/>
      <c r="J313" s="27">
        <f t="shared" si="55"/>
        <v>4.1006299999999998</v>
      </c>
      <c r="K313" s="28">
        <f t="shared" si="56"/>
        <v>7.8519036792197391E-2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23" t="s">
        <v>88</v>
      </c>
      <c r="C314" s="43"/>
      <c r="D314" s="43"/>
      <c r="E314" s="9"/>
      <c r="F314" s="9"/>
      <c r="G314" s="3"/>
      <c r="H314" s="3"/>
      <c r="I314" s="24"/>
      <c r="J314" s="27"/>
      <c r="K314" s="2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26" t="s">
        <v>373</v>
      </c>
      <c r="C315" s="41">
        <v>3.0574255961013002</v>
      </c>
      <c r="D315" s="41">
        <v>6.6441033710898303</v>
      </c>
      <c r="E315" s="9" t="s">
        <v>19</v>
      </c>
      <c r="F315" s="9">
        <v>38081.35</v>
      </c>
      <c r="G315" s="3"/>
      <c r="H315" s="3"/>
      <c r="I315" s="1"/>
      <c r="J315" s="27"/>
      <c r="K315" s="2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17" t="s">
        <v>312</v>
      </c>
      <c r="C316" s="43">
        <v>3.2</v>
      </c>
      <c r="D316" s="43">
        <v>8.1</v>
      </c>
      <c r="E316" s="9" t="s">
        <v>374</v>
      </c>
      <c r="F316" s="9">
        <v>5496.7</v>
      </c>
      <c r="G316" s="3"/>
      <c r="H316" s="3"/>
      <c r="I316" s="1"/>
      <c r="J316" s="27">
        <f t="shared" ref="J316:J319" si="57">F257/1000</f>
        <v>4.5596399999999999</v>
      </c>
      <c r="K316" s="28">
        <f t="shared" ref="K316:K319" si="58">J316/($H$33/1000)</f>
        <v>3.737832946499927E-2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7" t="s">
        <v>313</v>
      </c>
      <c r="C317" s="43">
        <v>2.8</v>
      </c>
      <c r="D317" s="43">
        <v>7.2</v>
      </c>
      <c r="E317" s="9" t="s">
        <v>375</v>
      </c>
      <c r="F317" s="9">
        <v>4285.79</v>
      </c>
      <c r="G317" s="3"/>
      <c r="H317" s="3"/>
      <c r="I317" s="1"/>
      <c r="J317" s="27">
        <f t="shared" si="57"/>
        <v>19.517400000000002</v>
      </c>
      <c r="K317" s="28">
        <f t="shared" si="58"/>
        <v>0.1599967996377295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7" t="s">
        <v>206</v>
      </c>
      <c r="C318" s="43">
        <v>3.1</v>
      </c>
      <c r="D318" s="43">
        <v>7.5</v>
      </c>
      <c r="E318" s="9" t="s">
        <v>376</v>
      </c>
      <c r="F318" s="9">
        <v>5978.93</v>
      </c>
      <c r="G318" s="3"/>
      <c r="H318" s="3"/>
      <c r="I318" s="1"/>
      <c r="J318" s="27">
        <f t="shared" si="57"/>
        <v>56.464030000000001</v>
      </c>
      <c r="K318" s="28">
        <f t="shared" si="58"/>
        <v>0.46287231366107917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7" t="s">
        <v>208</v>
      </c>
      <c r="C319" s="43">
        <v>2.8</v>
      </c>
      <c r="D319" s="43">
        <v>6.8</v>
      </c>
      <c r="E319" s="9" t="s">
        <v>377</v>
      </c>
      <c r="F319" s="9">
        <v>6212.71</v>
      </c>
      <c r="G319" s="3"/>
      <c r="H319" s="3"/>
      <c r="I319" s="1"/>
      <c r="J319" s="27">
        <f t="shared" si="57"/>
        <v>1.65581</v>
      </c>
      <c r="K319" s="28">
        <f t="shared" si="58"/>
        <v>1.3573749618706839E-2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7" t="s">
        <v>88</v>
      </c>
      <c r="C320" s="43" t="s">
        <v>88</v>
      </c>
      <c r="D320" s="43" t="s">
        <v>88</v>
      </c>
      <c r="E320" s="9"/>
      <c r="F320" s="9"/>
      <c r="G320" s="3"/>
      <c r="H320" s="3"/>
      <c r="I320" s="24"/>
      <c r="J320" s="27"/>
      <c r="K320" s="2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30" t="s">
        <v>379</v>
      </c>
      <c r="C321" s="41">
        <v>2.5440140592937901</v>
      </c>
      <c r="D321" s="41">
        <v>7.4956011500064097</v>
      </c>
      <c r="E321" s="9" t="s">
        <v>380</v>
      </c>
      <c r="F321" s="9">
        <v>3610.13</v>
      </c>
      <c r="G321" s="3"/>
      <c r="H321" s="3"/>
      <c r="I321" s="1"/>
      <c r="J321" s="27"/>
      <c r="K321" s="2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17" t="s">
        <v>381</v>
      </c>
      <c r="C322" s="43">
        <v>2.6</v>
      </c>
      <c r="D322" s="43">
        <v>7.7</v>
      </c>
      <c r="E322" s="9" t="s">
        <v>382</v>
      </c>
      <c r="F322" s="9">
        <v>38283.160000000003</v>
      </c>
      <c r="G322" s="3"/>
      <c r="H322" s="3"/>
      <c r="I322" s="1"/>
      <c r="J322" s="27">
        <f t="shared" ref="J322:J323" si="59">F261/1000</f>
        <v>26.540929999999999</v>
      </c>
      <c r="K322" s="28">
        <f t="shared" ref="K322:K324" si="60">J322/($H$34/1000)</f>
        <v>0.32513664080691818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7" t="s">
        <v>318</v>
      </c>
      <c r="C323" s="43">
        <v>2.6242431588892123</v>
      </c>
      <c r="D323" s="43">
        <v>7.5469417856344307</v>
      </c>
      <c r="E323" s="9" t="s">
        <v>383</v>
      </c>
      <c r="F323" s="9">
        <v>4562.6899999999996</v>
      </c>
      <c r="G323" s="3"/>
      <c r="H323" s="3"/>
      <c r="I323" s="1"/>
      <c r="J323" s="27">
        <f t="shared" si="59"/>
        <v>27.308769999999999</v>
      </c>
      <c r="K323" s="28">
        <f t="shared" si="60"/>
        <v>0.33454297729464427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23" t="s">
        <v>88</v>
      </c>
      <c r="C324" s="43"/>
      <c r="D324" s="43"/>
      <c r="E324" s="9" t="s">
        <v>384</v>
      </c>
      <c r="F324" s="9">
        <v>27642.83</v>
      </c>
      <c r="G324" s="3"/>
      <c r="H324" s="3"/>
      <c r="I324" s="24"/>
      <c r="J324" s="27">
        <f>SUM(J322:J323)</f>
        <v>53.849699999999999</v>
      </c>
      <c r="K324" s="28">
        <f t="shared" si="60"/>
        <v>0.6596796181015625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26" t="s">
        <v>385</v>
      </c>
      <c r="C325" s="41">
        <v>3.5208875368256698</v>
      </c>
      <c r="D325" s="41">
        <v>10.426659060130699</v>
      </c>
      <c r="E325" s="9" t="s">
        <v>386</v>
      </c>
      <c r="F325" s="9">
        <v>6069.13</v>
      </c>
      <c r="G325" s="3"/>
      <c r="H325" s="3"/>
      <c r="I325" s="1"/>
      <c r="J325" s="27"/>
      <c r="K325" s="2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17" t="s">
        <v>387</v>
      </c>
      <c r="C326" s="43">
        <v>4.4064358966378672</v>
      </c>
      <c r="D326" s="43">
        <v>12.045437224393776</v>
      </c>
      <c r="E326" s="9" t="s">
        <v>19</v>
      </c>
      <c r="F326" s="9">
        <v>1262.46</v>
      </c>
      <c r="G326" s="3"/>
      <c r="H326" s="3"/>
      <c r="I326" s="1"/>
      <c r="J326" s="27">
        <f t="shared" ref="J326:J332" si="61">F263/1000</f>
        <v>4.3234300000000001</v>
      </c>
      <c r="K326" s="28">
        <f t="shared" ref="K326:K332" si="62">J326/($H$35/1000)</f>
        <v>7.5314564248674934E-3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7" t="s">
        <v>321</v>
      </c>
      <c r="C327" s="43">
        <v>5.0509945224368629</v>
      </c>
      <c r="D327" s="43">
        <v>19.225963600607272</v>
      </c>
      <c r="E327" s="9"/>
      <c r="F327" s="9">
        <v>297931.88</v>
      </c>
      <c r="G327" s="3"/>
      <c r="H327" s="3"/>
      <c r="I327" s="1"/>
      <c r="J327" s="27">
        <f t="shared" si="61"/>
        <v>12.50813</v>
      </c>
      <c r="K327" s="28">
        <f t="shared" si="62"/>
        <v>2.1789282132838469E-2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31" t="s">
        <v>388</v>
      </c>
      <c r="C328" s="43">
        <v>3.6820094793426223</v>
      </c>
      <c r="D328" s="43">
        <v>10.548384239248271</v>
      </c>
      <c r="E328" s="9" t="s">
        <v>389</v>
      </c>
      <c r="F328" s="9">
        <v>142973.87</v>
      </c>
      <c r="G328" s="3"/>
      <c r="H328" s="3"/>
      <c r="I328" s="1"/>
      <c r="J328" s="27">
        <f t="shared" si="61"/>
        <v>444.33415000000002</v>
      </c>
      <c r="K328" s="28">
        <f t="shared" si="62"/>
        <v>0.77403434051332776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17" t="s">
        <v>323</v>
      </c>
      <c r="C329" s="43">
        <v>7.1795027185190117</v>
      </c>
      <c r="D329" s="43">
        <v>15.523504499829555</v>
      </c>
      <c r="E329" s="9" t="s">
        <v>390</v>
      </c>
      <c r="F329" s="9">
        <v>19745.47</v>
      </c>
      <c r="G329" s="3"/>
      <c r="H329" s="3"/>
      <c r="I329" s="1"/>
      <c r="J329" s="27">
        <f t="shared" si="61"/>
        <v>4.9180299999999999</v>
      </c>
      <c r="K329" s="28">
        <f t="shared" si="62"/>
        <v>8.567255313765015E-3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31" t="s">
        <v>391</v>
      </c>
      <c r="C330" s="43">
        <v>4.1063114892617074</v>
      </c>
      <c r="D330" s="43">
        <v>10.79104074894212</v>
      </c>
      <c r="E330" s="9" t="s">
        <v>392</v>
      </c>
      <c r="F330" s="9">
        <v>26436.9</v>
      </c>
      <c r="G330" s="3"/>
      <c r="H330" s="3"/>
      <c r="I330" s="1"/>
      <c r="J330" s="27">
        <f t="shared" si="61"/>
        <v>71.173690000000008</v>
      </c>
      <c r="K330" s="28">
        <f t="shared" si="62"/>
        <v>0.12398524894170307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17" t="s">
        <v>324</v>
      </c>
      <c r="C331" s="43">
        <v>3.156112472692667</v>
      </c>
      <c r="D331" s="43">
        <v>7.8474108521424775</v>
      </c>
      <c r="E331" s="9" t="s">
        <v>393</v>
      </c>
      <c r="F331" s="9">
        <v>8834.93</v>
      </c>
      <c r="G331" s="3"/>
      <c r="H331" s="3"/>
      <c r="I331" s="1"/>
      <c r="J331" s="27">
        <f t="shared" si="61"/>
        <v>30.467689999999997</v>
      </c>
      <c r="K331" s="28">
        <f t="shared" si="62"/>
        <v>5.307500748280209E-2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7" t="s">
        <v>326</v>
      </c>
      <c r="C332" s="43">
        <v>5.493154302062095</v>
      </c>
      <c r="D332" s="43">
        <v>12.474919350077084</v>
      </c>
      <c r="E332" s="9" t="s">
        <v>394</v>
      </c>
      <c r="F332" s="9">
        <v>5815.34</v>
      </c>
      <c r="G332" s="3"/>
      <c r="H332" s="3"/>
      <c r="I332" s="1"/>
      <c r="J332" s="27">
        <f t="shared" si="61"/>
        <v>6.3245399999999998</v>
      </c>
      <c r="K332" s="28">
        <f t="shared" si="62"/>
        <v>1.1017409190696149E-2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23" t="s">
        <v>88</v>
      </c>
      <c r="C333" s="43"/>
      <c r="D333" s="43"/>
      <c r="E333" s="9"/>
      <c r="F333" s="9"/>
      <c r="G333" s="3"/>
      <c r="H333" s="3"/>
      <c r="I333" s="24"/>
      <c r="J333" s="27"/>
      <c r="K333" s="2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26" t="s">
        <v>396</v>
      </c>
      <c r="C334" s="41">
        <v>4.8605698406412898</v>
      </c>
      <c r="D334" s="41">
        <v>9.0776912603359392</v>
      </c>
      <c r="E334" s="9" t="s">
        <v>19</v>
      </c>
      <c r="F334" s="9">
        <v>4170.1899999999996</v>
      </c>
      <c r="G334" s="3"/>
      <c r="H334" s="3"/>
      <c r="I334" s="1"/>
      <c r="J334" s="27"/>
      <c r="K334" s="2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17" t="s">
        <v>327</v>
      </c>
      <c r="C335" s="43">
        <v>4.5869271646808274</v>
      </c>
      <c r="D335" s="43">
        <v>9.0725004845949684</v>
      </c>
      <c r="E335" s="9" t="s">
        <v>19</v>
      </c>
      <c r="F335" s="9">
        <v>57273.5</v>
      </c>
      <c r="G335" s="3"/>
      <c r="H335" s="3"/>
      <c r="I335" s="1"/>
      <c r="J335" s="27">
        <f t="shared" ref="J335:J338" si="63">F270/1000</f>
        <v>41.806849999999997</v>
      </c>
      <c r="K335" s="28">
        <f t="shared" ref="K335:K338" si="64">J335/($H$36/1000)</f>
        <v>0.42985521599358739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7" t="s">
        <v>328</v>
      </c>
      <c r="C336" s="43">
        <v>5.7051535947528027</v>
      </c>
      <c r="D336" s="43">
        <v>9.9281113656117821</v>
      </c>
      <c r="E336" s="9" t="s">
        <v>19</v>
      </c>
      <c r="F336" s="9">
        <v>7385.84</v>
      </c>
      <c r="G336" s="3"/>
      <c r="H336" s="3"/>
      <c r="I336" s="1"/>
      <c r="J336" s="27">
        <f t="shared" si="63"/>
        <v>5.4589300000000005</v>
      </c>
      <c r="K336" s="28">
        <f t="shared" si="64"/>
        <v>5.6128350599097383E-2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7" t="s">
        <v>330</v>
      </c>
      <c r="C337" s="43">
        <v>5.6860070118301831</v>
      </c>
      <c r="D337" s="43">
        <v>9.3042932086627577</v>
      </c>
      <c r="E337" s="9" t="s">
        <v>397</v>
      </c>
      <c r="F337" s="9">
        <v>41978.69</v>
      </c>
      <c r="G337" s="3"/>
      <c r="H337" s="3"/>
      <c r="I337" s="1"/>
      <c r="J337" s="27">
        <f t="shared" si="63"/>
        <v>7.1997</v>
      </c>
      <c r="K337" s="28">
        <f t="shared" si="64"/>
        <v>7.4026830497610593E-2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7" t="s">
        <v>331</v>
      </c>
      <c r="C338" s="43">
        <v>3.9471335546527797</v>
      </c>
      <c r="D338" s="43">
        <v>8.365123790335705</v>
      </c>
      <c r="E338" s="9" t="s">
        <v>19</v>
      </c>
      <c r="F338" s="9">
        <v>16485.009999999998</v>
      </c>
      <c r="G338" s="3"/>
      <c r="H338" s="3"/>
      <c r="I338" s="1"/>
      <c r="J338" s="27">
        <f t="shared" si="63"/>
        <v>6.5594599999999996</v>
      </c>
      <c r="K338" s="28">
        <f t="shared" si="64"/>
        <v>6.74439259380053E-2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23" t="s">
        <v>88</v>
      </c>
      <c r="C339" s="43"/>
      <c r="D339" s="43"/>
      <c r="E339" s="9"/>
      <c r="F339" s="9"/>
      <c r="G339" s="3"/>
      <c r="H339" s="3"/>
      <c r="I339" s="24"/>
      <c r="J339" s="27"/>
      <c r="K339" s="2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26" t="s">
        <v>399</v>
      </c>
      <c r="C340" s="41">
        <v>3.9050910114765598</v>
      </c>
      <c r="D340" s="41">
        <v>13.8672757356074</v>
      </c>
      <c r="E340" s="9" t="s">
        <v>400</v>
      </c>
      <c r="F340" s="9">
        <v>9884.77</v>
      </c>
      <c r="G340" s="3"/>
      <c r="H340" s="3"/>
      <c r="I340" s="1"/>
      <c r="J340" s="27"/>
      <c r="K340" s="2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17" t="s">
        <v>332</v>
      </c>
      <c r="C341" s="43">
        <v>3.9526267943635451</v>
      </c>
      <c r="D341" s="43">
        <v>10.218516350741993</v>
      </c>
      <c r="E341" s="9" t="s">
        <v>401</v>
      </c>
      <c r="F341" s="9">
        <v>45047.83</v>
      </c>
      <c r="G341" s="3"/>
      <c r="H341" s="3"/>
      <c r="I341" s="1"/>
      <c r="J341" s="27">
        <f t="shared" ref="J341:J342" si="65">F274/1000</f>
        <v>3.5535999999999999</v>
      </c>
      <c r="K341" s="28">
        <f t="shared" ref="K341:K343" si="66">J341/($H$37/1000)</f>
        <v>2.2235063085171317E-2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7" t="s">
        <v>333</v>
      </c>
      <c r="C342" s="43">
        <v>4.0465299698846575</v>
      </c>
      <c r="D342" s="43">
        <v>15.451300026270689</v>
      </c>
      <c r="E342" s="9" t="s">
        <v>402</v>
      </c>
      <c r="F342" s="9">
        <v>8593.43</v>
      </c>
      <c r="G342" s="3"/>
      <c r="H342" s="3"/>
      <c r="I342" s="1"/>
      <c r="J342" s="27">
        <f t="shared" si="65"/>
        <v>113.74008000000001</v>
      </c>
      <c r="K342" s="28">
        <f t="shared" si="66"/>
        <v>0.71167769420093219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7" t="s">
        <v>334</v>
      </c>
      <c r="C343" s="43">
        <v>3.2205642970381598</v>
      </c>
      <c r="D343" s="43">
        <v>9.1645978431740751</v>
      </c>
      <c r="E343" s="9" t="s">
        <v>19</v>
      </c>
      <c r="F343" s="9">
        <v>12061.27</v>
      </c>
      <c r="G343" s="3"/>
      <c r="H343" s="3"/>
      <c r="I343" s="1"/>
      <c r="J343" s="27">
        <f>H276/1000</f>
        <v>26.827200000000001</v>
      </c>
      <c r="K343" s="28">
        <f t="shared" si="66"/>
        <v>0.16785920880192143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23" t="s">
        <v>88</v>
      </c>
      <c r="C344" s="43"/>
      <c r="D344" s="43"/>
      <c r="E344" s="9"/>
      <c r="F344" s="9"/>
      <c r="G344" s="3"/>
      <c r="H344" s="3"/>
      <c r="I344" s="24"/>
      <c r="J344" s="27"/>
      <c r="K344" s="2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26" t="s">
        <v>404</v>
      </c>
      <c r="C345" s="41">
        <v>3.9586394553620599</v>
      </c>
      <c r="D345" s="41">
        <v>10.5805062733274</v>
      </c>
      <c r="E345" s="9" t="s">
        <v>405</v>
      </c>
      <c r="F345" s="9">
        <v>4205.1099999999997</v>
      </c>
      <c r="G345" s="3"/>
      <c r="H345" s="3"/>
      <c r="I345" s="1"/>
      <c r="J345" s="27"/>
      <c r="K345" s="2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17" t="s">
        <v>335</v>
      </c>
      <c r="C346" s="43">
        <v>3.6579678312079649</v>
      </c>
      <c r="D346" s="43">
        <v>8.8352959221590837</v>
      </c>
      <c r="E346" s="9" t="s">
        <v>406</v>
      </c>
      <c r="F346" s="9">
        <v>6712.58</v>
      </c>
      <c r="G346" s="3"/>
      <c r="H346" s="3"/>
      <c r="I346" s="1"/>
      <c r="J346" s="27">
        <f t="shared" ref="J346:J357" si="67">F277/1000</f>
        <v>56.460180000000001</v>
      </c>
      <c r="K346" s="28">
        <f t="shared" ref="K346:K358" si="68">J346/($H$38/1000)</f>
        <v>3.672639304940592E-2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7" t="s">
        <v>336</v>
      </c>
      <c r="C347" s="43">
        <v>4.6109850035887501</v>
      </c>
      <c r="D347" s="43">
        <v>10.857648969973448</v>
      </c>
      <c r="E347" s="9" t="s">
        <v>19</v>
      </c>
      <c r="F347" s="9">
        <v>1302.44</v>
      </c>
      <c r="G347" s="3"/>
      <c r="H347" s="3"/>
      <c r="I347" s="1"/>
      <c r="J347" s="27">
        <f t="shared" si="67"/>
        <v>10.8757</v>
      </c>
      <c r="K347" s="28">
        <f t="shared" si="68"/>
        <v>7.0744590769534202E-3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7" t="s">
        <v>337</v>
      </c>
      <c r="C348" s="43">
        <v>4.3701887838239255</v>
      </c>
      <c r="D348" s="43">
        <v>12.483853147777664</v>
      </c>
      <c r="E348" s="9" t="s">
        <v>407</v>
      </c>
      <c r="F348" s="9">
        <v>21061.61</v>
      </c>
      <c r="G348" s="3"/>
      <c r="H348" s="3"/>
      <c r="I348" s="1"/>
      <c r="J348" s="27">
        <f t="shared" si="67"/>
        <v>62.646699999999996</v>
      </c>
      <c r="K348" s="28">
        <f t="shared" si="68"/>
        <v>4.0750619772168942E-2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7" t="s">
        <v>339</v>
      </c>
      <c r="C349" s="43">
        <v>4.2170659500806655</v>
      </c>
      <c r="D349" s="43">
        <v>10.54674752939545</v>
      </c>
      <c r="E349" s="9" t="s">
        <v>19</v>
      </c>
      <c r="F349" s="9">
        <v>27869</v>
      </c>
      <c r="G349" s="3"/>
      <c r="H349" s="3"/>
      <c r="I349" s="1"/>
      <c r="J349" s="27">
        <f t="shared" si="67"/>
        <v>3.7196700000000003</v>
      </c>
      <c r="K349" s="28">
        <f t="shared" si="68"/>
        <v>2.4195824815663662E-3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7" t="s">
        <v>341</v>
      </c>
      <c r="C350" s="43">
        <v>4.3341962263217475</v>
      </c>
      <c r="D350" s="43">
        <v>10.924748984227485</v>
      </c>
      <c r="E350" s="9" t="s">
        <v>19</v>
      </c>
      <c r="F350" s="9">
        <v>5665.78</v>
      </c>
      <c r="G350" s="3"/>
      <c r="H350" s="3"/>
      <c r="I350" s="1"/>
      <c r="J350" s="27">
        <f t="shared" si="67"/>
        <v>5.54983</v>
      </c>
      <c r="K350" s="28">
        <f t="shared" si="68"/>
        <v>3.6100706362853334E-3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7" t="s">
        <v>342</v>
      </c>
      <c r="C351" s="43">
        <v>3.6414697665967299</v>
      </c>
      <c r="D351" s="43">
        <v>8.4428154756840783</v>
      </c>
      <c r="E351" s="9" t="s">
        <v>408</v>
      </c>
      <c r="F351" s="9">
        <v>5316.95</v>
      </c>
      <c r="G351" s="3"/>
      <c r="H351" s="3"/>
      <c r="I351" s="1"/>
      <c r="J351" s="27">
        <f t="shared" si="67"/>
        <v>5.7105500000000005</v>
      </c>
      <c r="K351" s="28">
        <f t="shared" si="68"/>
        <v>3.7146162805057475E-3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7" t="s">
        <v>343</v>
      </c>
      <c r="C352" s="43">
        <v>3.7710701015889398</v>
      </c>
      <c r="D352" s="43">
        <v>10.727794402814553</v>
      </c>
      <c r="E352" s="9" t="s">
        <v>409</v>
      </c>
      <c r="F352" s="9">
        <v>6553.4</v>
      </c>
      <c r="G352" s="3"/>
      <c r="H352" s="3"/>
      <c r="I352" s="1"/>
      <c r="J352" s="27">
        <f t="shared" si="67"/>
        <v>6.49587</v>
      </c>
      <c r="K352" s="28">
        <f t="shared" si="68"/>
        <v>4.2254536704956387E-3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29" t="s">
        <v>388</v>
      </c>
      <c r="C353" s="43">
        <v>3.6820094793426223</v>
      </c>
      <c r="D353" s="43">
        <v>10.548384239248271</v>
      </c>
      <c r="E353" s="9" t="s">
        <v>410</v>
      </c>
      <c r="F353" s="9">
        <v>7746.03</v>
      </c>
      <c r="G353" s="3"/>
      <c r="H353" s="3"/>
      <c r="I353" s="1"/>
      <c r="J353" s="27">
        <f t="shared" si="67"/>
        <v>1219.57376</v>
      </c>
      <c r="K353" s="28">
        <f t="shared" si="68"/>
        <v>0.79331212303081289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17" t="s">
        <v>344</v>
      </c>
      <c r="C354" s="43">
        <v>4.1241595757633425</v>
      </c>
      <c r="D354" s="43">
        <v>10.451485711593737</v>
      </c>
      <c r="E354" s="9" t="s">
        <v>19</v>
      </c>
      <c r="F354" s="9">
        <v>9923.3799999999992</v>
      </c>
      <c r="G354" s="3"/>
      <c r="H354" s="3"/>
      <c r="I354" s="1"/>
      <c r="J354" s="27">
        <f t="shared" si="67"/>
        <v>58.006410000000002</v>
      </c>
      <c r="K354" s="28">
        <f t="shared" si="68"/>
        <v>3.7732189536855712E-2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7" t="s">
        <v>346</v>
      </c>
      <c r="C355" s="43">
        <v>4.2410923321721219</v>
      </c>
      <c r="D355" s="43">
        <v>11.098311078073484</v>
      </c>
      <c r="E355" s="9" t="s">
        <v>411</v>
      </c>
      <c r="F355" s="9">
        <v>43779.67</v>
      </c>
      <c r="G355" s="3"/>
      <c r="H355" s="3"/>
      <c r="I355" s="1"/>
      <c r="J355" s="27">
        <f t="shared" si="67"/>
        <v>38.070889999999999</v>
      </c>
      <c r="K355" s="28">
        <f t="shared" si="68"/>
        <v>2.4764470638965325E-2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7" t="s">
        <v>347</v>
      </c>
      <c r="C356" s="43">
        <v>4.4185671765484473</v>
      </c>
      <c r="D356" s="43">
        <v>9.9691890286066531</v>
      </c>
      <c r="E356" s="9" t="s">
        <v>19</v>
      </c>
      <c r="F356" s="9">
        <v>65644.13</v>
      </c>
      <c r="G356" s="3"/>
      <c r="H356" s="3"/>
      <c r="I356" s="1"/>
      <c r="J356" s="27">
        <f t="shared" si="67"/>
        <v>12.49668</v>
      </c>
      <c r="K356" s="28">
        <f t="shared" si="68"/>
        <v>8.1288791763088602E-3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7" t="s">
        <v>348</v>
      </c>
      <c r="C357" s="43">
        <v>5.6173406317644492</v>
      </c>
      <c r="D357" s="43">
        <v>11.90030817589448</v>
      </c>
      <c r="E357" s="9" t="s">
        <v>412</v>
      </c>
      <c r="F357" s="9">
        <v>4909.29</v>
      </c>
      <c r="G357" s="3"/>
      <c r="H357" s="3"/>
      <c r="I357" s="1"/>
      <c r="J357" s="27">
        <f t="shared" si="67"/>
        <v>6.11294</v>
      </c>
      <c r="K357" s="28">
        <f t="shared" si="68"/>
        <v>3.9763641760872069E-3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23" t="s">
        <v>88</v>
      </c>
      <c r="C358" s="43"/>
      <c r="D358" s="43"/>
      <c r="E358" s="9" t="s">
        <v>413</v>
      </c>
      <c r="F358" s="9">
        <v>131740.60999999999</v>
      </c>
      <c r="G358" s="3"/>
      <c r="H358" s="3"/>
      <c r="I358" s="24"/>
      <c r="J358" s="27">
        <f>SUM(J346:J357)</f>
        <v>1485.7191799999998</v>
      </c>
      <c r="K358" s="28">
        <f t="shared" si="68"/>
        <v>0.96643522152641126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26" t="s">
        <v>414</v>
      </c>
      <c r="C359" s="41">
        <v>4.1304842752524404</v>
      </c>
      <c r="D359" s="41">
        <v>12.384235680811001</v>
      </c>
      <c r="E359" s="9" t="s">
        <v>415</v>
      </c>
      <c r="F359" s="9">
        <v>7478.22</v>
      </c>
      <c r="G359" s="3"/>
      <c r="H359" s="3"/>
      <c r="I359" s="1"/>
      <c r="J359" s="27"/>
      <c r="K359" s="2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17" t="s">
        <v>349</v>
      </c>
      <c r="C360" s="43">
        <v>4.2741562932299226</v>
      </c>
      <c r="D360" s="43">
        <v>11.662895629588037</v>
      </c>
      <c r="E360" s="9" t="s">
        <v>416</v>
      </c>
      <c r="F360" s="9">
        <v>13518.08</v>
      </c>
      <c r="G360" s="3"/>
      <c r="H360" s="3"/>
      <c r="I360" s="1"/>
      <c r="J360" s="27">
        <f t="shared" ref="J360:J373" si="69">F289/1000</f>
        <v>34.33952</v>
      </c>
      <c r="K360" s="28">
        <f t="shared" ref="K360:K374" si="70">J360/($H$39/1000)</f>
        <v>5.4090041646291394E-2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7" t="s">
        <v>350</v>
      </c>
      <c r="C361" s="43">
        <v>4.549708358362393</v>
      </c>
      <c r="D361" s="43">
        <v>13.333021175399367</v>
      </c>
      <c r="E361" s="9" t="s">
        <v>417</v>
      </c>
      <c r="F361" s="9">
        <v>150519.89000000001</v>
      </c>
      <c r="G361" s="3"/>
      <c r="H361" s="3"/>
      <c r="I361" s="1"/>
      <c r="J361" s="27">
        <f t="shared" si="69"/>
        <v>18.2743</v>
      </c>
      <c r="K361" s="28">
        <f t="shared" si="70"/>
        <v>2.8784841723379442E-2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7" t="s">
        <v>237</v>
      </c>
      <c r="C362" s="43">
        <v>3.7200122781964851</v>
      </c>
      <c r="D362" s="43">
        <v>10.046658913623681</v>
      </c>
      <c r="E362" s="9" t="s">
        <v>418</v>
      </c>
      <c r="F362" s="9">
        <v>30987.87</v>
      </c>
      <c r="G362" s="3"/>
      <c r="H362" s="3"/>
      <c r="I362" s="1"/>
      <c r="J362" s="27">
        <f t="shared" si="69"/>
        <v>111.78993</v>
      </c>
      <c r="K362" s="28">
        <f t="shared" si="70"/>
        <v>0.17608638587074019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7" t="s">
        <v>352</v>
      </c>
      <c r="C363" s="43">
        <v>4.0315371981135621</v>
      </c>
      <c r="D363" s="43">
        <v>12.927713208435684</v>
      </c>
      <c r="E363" s="9" t="s">
        <v>419</v>
      </c>
      <c r="F363" s="9">
        <v>11446.51</v>
      </c>
      <c r="G363" s="3"/>
      <c r="H363" s="3"/>
      <c r="I363" s="1"/>
      <c r="J363" s="27">
        <f t="shared" si="69"/>
        <v>125.28319999999999</v>
      </c>
      <c r="K363" s="28">
        <f t="shared" si="70"/>
        <v>0.19734036776229411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7" t="s">
        <v>353</v>
      </c>
      <c r="C364" s="43">
        <v>3.5740606350373025</v>
      </c>
      <c r="D364" s="43">
        <v>10.037180599631622</v>
      </c>
      <c r="E364" s="9" t="s">
        <v>420</v>
      </c>
      <c r="F364" s="9">
        <v>13526.45</v>
      </c>
      <c r="G364" s="3"/>
      <c r="H364" s="3"/>
      <c r="I364" s="1"/>
      <c r="J364" s="27">
        <f t="shared" si="69"/>
        <v>124.00872</v>
      </c>
      <c r="K364" s="28">
        <f t="shared" si="70"/>
        <v>0.19533286514497838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7" t="s">
        <v>355</v>
      </c>
      <c r="C365" s="43">
        <v>4.0448139001951358</v>
      </c>
      <c r="D365" s="43">
        <v>11.176329332075795</v>
      </c>
      <c r="E365" s="9" t="s">
        <v>421</v>
      </c>
      <c r="F365" s="9">
        <v>22889.11</v>
      </c>
      <c r="G365" s="3"/>
      <c r="H365" s="3"/>
      <c r="I365" s="1"/>
      <c r="J365" s="27">
        <f t="shared" si="69"/>
        <v>42.043819999999997</v>
      </c>
      <c r="K365" s="28">
        <f t="shared" si="70"/>
        <v>6.6225502708517153E-2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7" t="s">
        <v>266</v>
      </c>
      <c r="C366" s="43">
        <v>5.0069775938114001</v>
      </c>
      <c r="D366" s="43">
        <v>10.802846178213816</v>
      </c>
      <c r="E366" s="9" t="s">
        <v>422</v>
      </c>
      <c r="F366" s="9">
        <v>516478.12</v>
      </c>
      <c r="G366" s="3"/>
      <c r="H366" s="3"/>
      <c r="I366" s="1"/>
      <c r="J366" s="27">
        <f t="shared" si="69"/>
        <v>1.8165199999999999</v>
      </c>
      <c r="K366" s="28">
        <f t="shared" si="70"/>
        <v>2.8612992392241139E-3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7" t="s">
        <v>356</v>
      </c>
      <c r="C367" s="43">
        <v>4.0218869878834997</v>
      </c>
      <c r="D367" s="43">
        <v>14.019377375298486</v>
      </c>
      <c r="E367" s="9" t="s">
        <v>423</v>
      </c>
      <c r="F367" s="9">
        <v>32333.88</v>
      </c>
      <c r="G367" s="3"/>
      <c r="H367" s="3"/>
      <c r="I367" s="1"/>
      <c r="J367" s="27">
        <f t="shared" si="69"/>
        <v>7.6779899999999994</v>
      </c>
      <c r="K367" s="28">
        <f t="shared" si="70"/>
        <v>1.2094018753314223E-2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7" t="s">
        <v>357</v>
      </c>
      <c r="C368" s="43">
        <v>4.5083333903568246</v>
      </c>
      <c r="D368" s="43">
        <v>13.939826128310377</v>
      </c>
      <c r="E368" s="9" t="s">
        <v>424</v>
      </c>
      <c r="F368" s="9">
        <v>458578.02</v>
      </c>
      <c r="G368" s="3"/>
      <c r="H368" s="3"/>
      <c r="I368" s="1"/>
      <c r="J368" s="27">
        <f t="shared" si="69"/>
        <v>4.3471599999999997</v>
      </c>
      <c r="K368" s="28">
        <f t="shared" si="70"/>
        <v>6.8474476475819139E-3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7" t="s">
        <v>358</v>
      </c>
      <c r="C369" s="43">
        <v>4.3381497217360518</v>
      </c>
      <c r="D369" s="43">
        <v>13.158363868631408</v>
      </c>
      <c r="E369" s="9" t="s">
        <v>425</v>
      </c>
      <c r="F369" s="9">
        <v>19533.990000000002</v>
      </c>
      <c r="G369" s="3"/>
      <c r="H369" s="3"/>
      <c r="I369" s="1"/>
      <c r="J369" s="27">
        <f t="shared" si="69"/>
        <v>4.6720200000000007</v>
      </c>
      <c r="K369" s="28">
        <f t="shared" si="70"/>
        <v>7.3591522645717342E-3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7" t="s">
        <v>359</v>
      </c>
      <c r="C370" s="43">
        <v>4.4030825157346873</v>
      </c>
      <c r="D370" s="43">
        <v>14.293576522273039</v>
      </c>
      <c r="E370" s="9" t="s">
        <v>426</v>
      </c>
      <c r="F370" s="9">
        <v>11537.41</v>
      </c>
      <c r="G370" s="3"/>
      <c r="H370" s="3"/>
      <c r="I370" s="1"/>
      <c r="J370" s="27">
        <f t="shared" si="69"/>
        <v>33.363759999999999</v>
      </c>
      <c r="K370" s="28">
        <f t="shared" si="70"/>
        <v>5.2553069113280296E-2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7" t="s">
        <v>427</v>
      </c>
      <c r="C371" s="43">
        <v>5.5764656846967675</v>
      </c>
      <c r="D371" s="43">
        <v>12.681353139836423</v>
      </c>
      <c r="E371" s="9" t="s">
        <v>428</v>
      </c>
      <c r="F371" s="9">
        <v>11062.59</v>
      </c>
      <c r="G371" s="3"/>
      <c r="H371" s="3"/>
      <c r="I371" s="1"/>
      <c r="J371" s="27">
        <f t="shared" si="69"/>
        <v>4.2790400000000002</v>
      </c>
      <c r="K371" s="28">
        <f t="shared" si="70"/>
        <v>6.7401481385338741E-3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7" t="s">
        <v>429</v>
      </c>
      <c r="C372" s="43">
        <v>5.3836053686409899</v>
      </c>
      <c r="D372" s="43">
        <v>12.224108368721396</v>
      </c>
      <c r="E372" s="9" t="s">
        <v>430</v>
      </c>
      <c r="F372" s="9">
        <v>14585.75</v>
      </c>
      <c r="G372" s="3"/>
      <c r="H372" s="3"/>
      <c r="I372" s="1"/>
      <c r="J372" s="27">
        <f t="shared" si="69"/>
        <v>5.6470399999999996</v>
      </c>
      <c r="K372" s="28">
        <f t="shared" si="70"/>
        <v>8.8949591834211229E-3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7" t="s">
        <v>431</v>
      </c>
      <c r="C373" s="43">
        <v>5.6986925893065754</v>
      </c>
      <c r="D373" s="43">
        <v>14.52011634427914</v>
      </c>
      <c r="E373" s="9" t="s">
        <v>432</v>
      </c>
      <c r="F373" s="9">
        <v>23181.53</v>
      </c>
      <c r="G373" s="3"/>
      <c r="H373" s="3"/>
      <c r="I373" s="1"/>
      <c r="J373" s="27">
        <f t="shared" si="69"/>
        <v>15.830030000000001</v>
      </c>
      <c r="K373" s="28">
        <f t="shared" si="70"/>
        <v>2.4934739389544238E-2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23" t="s">
        <v>88</v>
      </c>
      <c r="C374" s="43"/>
      <c r="D374" s="43"/>
      <c r="E374" s="9" t="s">
        <v>433</v>
      </c>
      <c r="F374" s="9">
        <v>28795.18</v>
      </c>
      <c r="G374" s="3"/>
      <c r="H374" s="3"/>
      <c r="I374" s="24"/>
      <c r="J374" s="27">
        <f>SUM(J360:J373)</f>
        <v>533.37304999999992</v>
      </c>
      <c r="K374" s="28">
        <f t="shared" si="70"/>
        <v>0.84014483858567213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26" t="s">
        <v>434</v>
      </c>
      <c r="C375" s="41">
        <v>3.2847230263628102</v>
      </c>
      <c r="D375" s="41">
        <v>7.87971227633754</v>
      </c>
      <c r="E375" s="9" t="s">
        <v>435</v>
      </c>
      <c r="F375" s="9">
        <v>11611.06</v>
      </c>
      <c r="G375" s="3"/>
      <c r="H375" s="3"/>
      <c r="I375" s="1"/>
      <c r="J375" s="27"/>
      <c r="K375" s="2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17" t="s">
        <v>436</v>
      </c>
      <c r="C376" s="43">
        <v>3.6325609605028273</v>
      </c>
      <c r="D376" s="43">
        <v>7.8386211324256205</v>
      </c>
      <c r="E376" s="9" t="s">
        <v>437</v>
      </c>
      <c r="F376" s="9">
        <v>6646.44</v>
      </c>
      <c r="G376" s="3"/>
      <c r="H376" s="3"/>
      <c r="I376" s="1"/>
      <c r="J376" s="27">
        <f t="shared" ref="J376:J379" si="71">F303/1000</f>
        <v>1.9708599999999998</v>
      </c>
      <c r="K376" s="28">
        <f t="shared" ref="K376:K380" si="72">J376/($H$40/1000)</f>
        <v>1.0361183607748086E-2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7" t="s">
        <v>361</v>
      </c>
      <c r="C377" s="43">
        <v>3.6286095225048252</v>
      </c>
      <c r="D377" s="43">
        <v>8.6867075239483231</v>
      </c>
      <c r="E377" s="9" t="s">
        <v>438</v>
      </c>
      <c r="F377" s="9">
        <v>135405.37</v>
      </c>
      <c r="G377" s="3"/>
      <c r="H377" s="3"/>
      <c r="I377" s="1"/>
      <c r="J377" s="27">
        <f t="shared" si="71"/>
        <v>4.87209</v>
      </c>
      <c r="K377" s="28">
        <f t="shared" si="72"/>
        <v>2.5613498190370385E-2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7" t="s">
        <v>362</v>
      </c>
      <c r="C378" s="43">
        <v>3.0284465686604403</v>
      </c>
      <c r="D378" s="43">
        <v>7.8050922513947221</v>
      </c>
      <c r="E378" s="9" t="s">
        <v>439</v>
      </c>
      <c r="F378" s="9">
        <v>5105.4799999999996</v>
      </c>
      <c r="G378" s="3"/>
      <c r="H378" s="3"/>
      <c r="I378" s="1"/>
      <c r="J378" s="27">
        <f t="shared" si="71"/>
        <v>78.729009999999988</v>
      </c>
      <c r="K378" s="28">
        <f t="shared" si="72"/>
        <v>0.41389328915612222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7" t="s">
        <v>364</v>
      </c>
      <c r="C379" s="43">
        <v>3.2879993229794722</v>
      </c>
      <c r="D379" s="43">
        <v>8.2623112686513824</v>
      </c>
      <c r="E379" s="9" t="s">
        <v>19</v>
      </c>
      <c r="F379" s="9">
        <v>4252.37</v>
      </c>
      <c r="G379" s="3"/>
      <c r="H379" s="3"/>
      <c r="I379" s="1"/>
      <c r="J379" s="27">
        <f t="shared" si="71"/>
        <v>54.905730000000005</v>
      </c>
      <c r="K379" s="28">
        <f t="shared" si="72"/>
        <v>0.28864980244534999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23" t="s">
        <v>88</v>
      </c>
      <c r="C380" s="43"/>
      <c r="D380" s="43"/>
      <c r="E380" s="9" t="s">
        <v>440</v>
      </c>
      <c r="F380" s="9">
        <v>10639</v>
      </c>
      <c r="G380" s="3"/>
      <c r="H380" s="3"/>
      <c r="I380" s="24"/>
      <c r="J380" s="27">
        <f>SUM(J376:J379)</f>
        <v>140.47769</v>
      </c>
      <c r="K380" s="28">
        <f t="shared" si="72"/>
        <v>0.73851777339959068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26" t="s">
        <v>441</v>
      </c>
      <c r="C381" s="41">
        <v>3.7646046702574298</v>
      </c>
      <c r="D381" s="41">
        <v>10.2424154375024</v>
      </c>
      <c r="E381" s="9" t="s">
        <v>442</v>
      </c>
      <c r="F381" s="9">
        <v>5216.09</v>
      </c>
      <c r="G381" s="3"/>
      <c r="H381" s="3"/>
      <c r="I381" s="1"/>
      <c r="J381" s="27"/>
      <c r="K381" s="2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17" t="s">
        <v>365</v>
      </c>
      <c r="C382" s="43">
        <v>4.2805920532961448</v>
      </c>
      <c r="D382" s="43">
        <v>10.041968391762332</v>
      </c>
      <c r="E382" s="9" t="s">
        <v>443</v>
      </c>
      <c r="F382" s="9">
        <v>14511.81</v>
      </c>
      <c r="G382" s="3"/>
      <c r="H382" s="3"/>
      <c r="I382" s="1"/>
      <c r="J382" s="27">
        <f t="shared" ref="J382:J389" si="73">F307/1000</f>
        <v>4.8396800000000004</v>
      </c>
      <c r="K382" s="28">
        <f t="shared" ref="K382:K390" si="74">J382/($H$41/1000)</f>
        <v>2.0838515498615765E-2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7" t="s">
        <v>366</v>
      </c>
      <c r="C383" s="43">
        <v>3.8477916181344272</v>
      </c>
      <c r="D383" s="43">
        <v>12.125021487834644</v>
      </c>
      <c r="E383" s="9" t="s">
        <v>444</v>
      </c>
      <c r="F383" s="9">
        <v>6173.84</v>
      </c>
      <c r="G383" s="3"/>
      <c r="H383" s="3"/>
      <c r="I383" s="1"/>
      <c r="J383" s="27">
        <f t="shared" si="73"/>
        <v>9.1319099999999995</v>
      </c>
      <c r="K383" s="28">
        <f t="shared" si="74"/>
        <v>3.9319840995058405E-2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7" t="s">
        <v>367</v>
      </c>
      <c r="C384" s="43">
        <v>2.9463216022600998</v>
      </c>
      <c r="D384" s="43">
        <v>8.576141428146169</v>
      </c>
      <c r="E384" s="9" t="s">
        <v>19</v>
      </c>
      <c r="F384" s="9">
        <v>5510.7</v>
      </c>
      <c r="G384" s="3"/>
      <c r="H384" s="3"/>
      <c r="I384" s="1"/>
      <c r="J384" s="27">
        <f t="shared" si="73"/>
        <v>4.9309799999999999</v>
      </c>
      <c r="K384" s="28">
        <f t="shared" si="74"/>
        <v>2.1231631668491378E-2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7" t="s">
        <v>369</v>
      </c>
      <c r="C385" s="43">
        <v>4.0294504077007103</v>
      </c>
      <c r="D385" s="43">
        <v>10.604978479569835</v>
      </c>
      <c r="E385" s="9" t="s">
        <v>445</v>
      </c>
      <c r="F385" s="9">
        <v>30179.51</v>
      </c>
      <c r="G385" s="3"/>
      <c r="H385" s="3"/>
      <c r="I385" s="1"/>
      <c r="J385" s="27">
        <f t="shared" si="73"/>
        <v>16.59712</v>
      </c>
      <c r="K385" s="28">
        <f t="shared" si="74"/>
        <v>7.1463266652420337E-2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7" t="s">
        <v>370</v>
      </c>
      <c r="C386" s="43">
        <v>4.9749701219259803</v>
      </c>
      <c r="D386" s="43">
        <v>12.317430417660992</v>
      </c>
      <c r="E386" s="9" t="s">
        <v>446</v>
      </c>
      <c r="F386" s="9">
        <v>28901.47</v>
      </c>
      <c r="G386" s="3"/>
      <c r="H386" s="3"/>
      <c r="I386" s="1"/>
      <c r="J386" s="27">
        <f t="shared" si="73"/>
        <v>2.8558699999999999</v>
      </c>
      <c r="K386" s="28">
        <f t="shared" si="74"/>
        <v>1.2296699628287777E-2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7" t="s">
        <v>371</v>
      </c>
      <c r="C387" s="43">
        <v>4.3020794276815195</v>
      </c>
      <c r="D387" s="43">
        <v>11.435250257068653</v>
      </c>
      <c r="E387" s="9" t="s">
        <v>447</v>
      </c>
      <c r="F387" s="9">
        <v>95751.61</v>
      </c>
      <c r="G387" s="3"/>
      <c r="H387" s="3"/>
      <c r="I387" s="1"/>
      <c r="J387" s="27">
        <f t="shared" si="73"/>
        <v>8.8750099999999996</v>
      </c>
      <c r="K387" s="28">
        <f t="shared" si="74"/>
        <v>3.8213690457916609E-2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7" t="s">
        <v>448</v>
      </c>
      <c r="C388" s="43">
        <v>3.5556147905088848</v>
      </c>
      <c r="D388" s="43">
        <v>9.4694307394554507</v>
      </c>
      <c r="E388" s="9" t="s">
        <v>449</v>
      </c>
      <c r="F388" s="9">
        <v>6507.59</v>
      </c>
      <c r="G388" s="3"/>
      <c r="H388" s="3"/>
      <c r="I388" s="1"/>
      <c r="J388" s="27">
        <f t="shared" si="73"/>
        <v>139.09251</v>
      </c>
      <c r="K388" s="28">
        <f t="shared" si="74"/>
        <v>0.59889939528571479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7" t="s">
        <v>372</v>
      </c>
      <c r="C389" s="43">
        <v>3.9662815363759121</v>
      </c>
      <c r="D389" s="43">
        <v>9.6623329420102895</v>
      </c>
      <c r="E389" s="9" t="s">
        <v>450</v>
      </c>
      <c r="F389" s="9">
        <v>7986.6</v>
      </c>
      <c r="G389" s="3"/>
      <c r="H389" s="3"/>
      <c r="I389" s="1"/>
      <c r="J389" s="27">
        <f t="shared" si="73"/>
        <v>0</v>
      </c>
      <c r="K389" s="28">
        <f t="shared" si="74"/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23" t="s">
        <v>88</v>
      </c>
      <c r="C390" s="43"/>
      <c r="D390" s="43"/>
      <c r="E390" s="9" t="s">
        <v>451</v>
      </c>
      <c r="F390" s="9">
        <v>14859.64</v>
      </c>
      <c r="G390" s="3"/>
      <c r="H390" s="3"/>
      <c r="I390" s="24"/>
      <c r="J390" s="27">
        <f>SUM(J382:J389)</f>
        <v>186.32308</v>
      </c>
      <c r="K390" s="28">
        <f t="shared" si="74"/>
        <v>0.80226304018650496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26" t="s">
        <v>452</v>
      </c>
      <c r="C391" s="41">
        <v>4.3502987611826001</v>
      </c>
      <c r="D391" s="41">
        <v>11.762209316703</v>
      </c>
      <c r="E391" s="9" t="s">
        <v>453</v>
      </c>
      <c r="F391" s="9">
        <v>6772.34</v>
      </c>
      <c r="G391" s="3"/>
      <c r="H391" s="3"/>
      <c r="I391" s="1"/>
      <c r="J391" s="27"/>
      <c r="K391" s="2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29" t="s">
        <v>387</v>
      </c>
      <c r="C392" s="43">
        <v>4.2805920532961448</v>
      </c>
      <c r="D392" s="43">
        <v>10.041968391762332</v>
      </c>
      <c r="E392" s="9" t="s">
        <v>19</v>
      </c>
      <c r="F392" s="9">
        <v>3280.6</v>
      </c>
      <c r="G392" s="3"/>
      <c r="H392" s="3"/>
      <c r="I392" s="1"/>
      <c r="J392" s="27">
        <f t="shared" ref="J392:J411" si="75">F315/1000</f>
        <v>38.08135</v>
      </c>
      <c r="K392" s="28">
        <f t="shared" ref="K392:K412" si="76">J392/($H$42/1000)</f>
        <v>5.1854067836686987E-2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17" t="s">
        <v>374</v>
      </c>
      <c r="C393" s="43">
        <v>4.4064358966378672</v>
      </c>
      <c r="D393" s="43">
        <v>12.045437224393776</v>
      </c>
      <c r="E393" s="9" t="s">
        <v>454</v>
      </c>
      <c r="F393" s="9">
        <v>10506.64</v>
      </c>
      <c r="G393" s="3"/>
      <c r="H393" s="3"/>
      <c r="I393" s="1"/>
      <c r="J393" s="27">
        <f t="shared" si="75"/>
        <v>5.4966999999999997</v>
      </c>
      <c r="K393" s="28">
        <f t="shared" si="76"/>
        <v>7.4846678145054557E-3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7" t="s">
        <v>375</v>
      </c>
      <c r="C394" s="43">
        <v>4.5163076606842898</v>
      </c>
      <c r="D394" s="43">
        <v>12.370142666264027</v>
      </c>
      <c r="E394" s="9" t="s">
        <v>455</v>
      </c>
      <c r="F394" s="9">
        <v>85940.52</v>
      </c>
      <c r="G394" s="3"/>
      <c r="H394" s="3"/>
      <c r="I394" s="1"/>
      <c r="J394" s="27">
        <f t="shared" si="75"/>
        <v>4.2857899999999995</v>
      </c>
      <c r="K394" s="28">
        <f t="shared" si="76"/>
        <v>5.8358132102405693E-3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7" t="s">
        <v>376</v>
      </c>
      <c r="C395" s="43">
        <v>4.5083357115703402</v>
      </c>
      <c r="D395" s="43">
        <v>10.8871369731411</v>
      </c>
      <c r="E395" s="9" t="s">
        <v>456</v>
      </c>
      <c r="F395" s="9">
        <v>16903.240000000002</v>
      </c>
      <c r="G395" s="3"/>
      <c r="H395" s="3"/>
      <c r="I395" s="1"/>
      <c r="J395" s="27">
        <f t="shared" si="75"/>
        <v>5.9789300000000001</v>
      </c>
      <c r="K395" s="28">
        <f t="shared" si="76"/>
        <v>8.1413038616226299E-3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7" t="s">
        <v>377</v>
      </c>
      <c r="C396" s="43">
        <v>5.3743786454796121</v>
      </c>
      <c r="D396" s="43">
        <v>14.87660293979906</v>
      </c>
      <c r="E396" s="9" t="s">
        <v>457</v>
      </c>
      <c r="F396" s="9">
        <v>5616.85</v>
      </c>
      <c r="G396" s="3"/>
      <c r="H396" s="3"/>
      <c r="I396" s="1"/>
      <c r="J396" s="27">
        <f t="shared" si="75"/>
        <v>6.2127100000000004</v>
      </c>
      <c r="K396" s="28">
        <f t="shared" si="76"/>
        <v>8.4596340673233385E-3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7" t="s">
        <v>378</v>
      </c>
      <c r="C397" s="43">
        <v>4.5776149354330578</v>
      </c>
      <c r="D397" s="43">
        <v>12.072738657688877</v>
      </c>
      <c r="E397" s="9" t="s">
        <v>19</v>
      </c>
      <c r="F397" s="9">
        <v>98993.67</v>
      </c>
      <c r="G397" s="3"/>
      <c r="H397" s="3"/>
      <c r="I397" s="1"/>
      <c r="J397" s="27">
        <f t="shared" si="75"/>
        <v>0</v>
      </c>
      <c r="K397" s="28">
        <f t="shared" si="76"/>
        <v>0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7" t="s">
        <v>380</v>
      </c>
      <c r="C398" s="43">
        <v>3.2859407240429577</v>
      </c>
      <c r="D398" s="43">
        <v>10.255371355042843</v>
      </c>
      <c r="E398" s="9" t="s">
        <v>19</v>
      </c>
      <c r="F398" s="9">
        <v>233286.88</v>
      </c>
      <c r="G398" s="3"/>
      <c r="H398" s="3"/>
      <c r="I398" s="1"/>
      <c r="J398" s="27">
        <f t="shared" si="75"/>
        <v>3.6101300000000003</v>
      </c>
      <c r="K398" s="28">
        <f t="shared" si="76"/>
        <v>4.9157901681337142E-3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7" t="s">
        <v>382</v>
      </c>
      <c r="C399" s="43">
        <v>3.9662815363759121</v>
      </c>
      <c r="D399" s="43">
        <v>9.6623329420102895</v>
      </c>
      <c r="E399" s="9" t="s">
        <v>19</v>
      </c>
      <c r="F399" s="9">
        <v>6363.61</v>
      </c>
      <c r="G399" s="3"/>
      <c r="H399" s="3"/>
      <c r="I399" s="1"/>
      <c r="J399" s="27">
        <f t="shared" si="75"/>
        <v>38.283160000000002</v>
      </c>
      <c r="K399" s="28">
        <f t="shared" si="76"/>
        <v>5.2128865590183697E-2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7" t="s">
        <v>383</v>
      </c>
      <c r="C400" s="43">
        <v>5.3358242099031328</v>
      </c>
      <c r="D400" s="43">
        <v>13.092105833753429</v>
      </c>
      <c r="E400" s="9" t="s">
        <v>458</v>
      </c>
      <c r="F400" s="9">
        <v>13017.25</v>
      </c>
      <c r="G400" s="3"/>
      <c r="H400" s="3"/>
      <c r="I400" s="1"/>
      <c r="J400" s="27">
        <f t="shared" si="75"/>
        <v>4.5626899999999999</v>
      </c>
      <c r="K400" s="28">
        <f t="shared" si="76"/>
        <v>6.2128584406218098E-3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7" t="s">
        <v>384</v>
      </c>
      <c r="C401" s="43">
        <v>3.4469029828006601</v>
      </c>
      <c r="D401" s="43">
        <v>10.739820643459279</v>
      </c>
      <c r="E401" s="9" t="s">
        <v>459</v>
      </c>
      <c r="F401" s="9">
        <v>14574.83</v>
      </c>
      <c r="G401" s="3"/>
      <c r="H401" s="3"/>
      <c r="I401" s="1"/>
      <c r="J401" s="27">
        <f t="shared" si="75"/>
        <v>27.64283</v>
      </c>
      <c r="K401" s="28">
        <f t="shared" si="76"/>
        <v>3.7640293267386951E-2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7" t="s">
        <v>386</v>
      </c>
      <c r="C402" s="43">
        <v>3.8821128092666926</v>
      </c>
      <c r="D402" s="43">
        <v>9.9934379766954091</v>
      </c>
      <c r="E402" s="9" t="s">
        <v>460</v>
      </c>
      <c r="F402" s="9">
        <v>12810.84</v>
      </c>
      <c r="G402" s="3"/>
      <c r="H402" s="3"/>
      <c r="I402" s="1"/>
      <c r="J402" s="27">
        <f t="shared" si="75"/>
        <v>6.0691300000000004</v>
      </c>
      <c r="K402" s="28">
        <f t="shared" si="76"/>
        <v>8.2641261071278223E-3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31" t="s">
        <v>388</v>
      </c>
      <c r="C403" s="43">
        <v>3.6820094793426223</v>
      </c>
      <c r="D403" s="43">
        <v>10.548384239248271</v>
      </c>
      <c r="E403" s="9" t="s">
        <v>461</v>
      </c>
      <c r="F403" s="9">
        <v>15132.21</v>
      </c>
      <c r="G403" s="3"/>
      <c r="H403" s="3"/>
      <c r="I403" s="1"/>
      <c r="J403" s="27">
        <f t="shared" si="75"/>
        <v>1.2624600000000001</v>
      </c>
      <c r="K403" s="28">
        <f t="shared" si="76"/>
        <v>1.7190484707370894E-3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31" t="s">
        <v>391</v>
      </c>
      <c r="C404" s="43">
        <v>4.1063114892617074</v>
      </c>
      <c r="D404" s="43">
        <v>10.79104074894212</v>
      </c>
      <c r="E404" s="9" t="s">
        <v>19</v>
      </c>
      <c r="F404" s="9">
        <v>770.74</v>
      </c>
      <c r="G404" s="3"/>
      <c r="H404" s="3"/>
      <c r="I404" s="1"/>
      <c r="J404" s="27">
        <f t="shared" si="75"/>
        <v>297.93187999999998</v>
      </c>
      <c r="K404" s="28">
        <f t="shared" si="76"/>
        <v>0.40568361983573814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17" t="s">
        <v>389</v>
      </c>
      <c r="C405" s="43">
        <v>4.33029460085808</v>
      </c>
      <c r="D405" s="43">
        <v>12.248768161214567</v>
      </c>
      <c r="E405" s="9" t="s">
        <v>462</v>
      </c>
      <c r="F405" s="9">
        <v>5223.59</v>
      </c>
      <c r="G405" s="3"/>
      <c r="H405" s="3"/>
      <c r="I405" s="1"/>
      <c r="J405" s="27">
        <f t="shared" si="75"/>
        <v>142.97387000000001</v>
      </c>
      <c r="K405" s="28">
        <f t="shared" si="76"/>
        <v>0.19468261376904092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7" t="s">
        <v>390</v>
      </c>
      <c r="C406" s="43">
        <v>4.3407363233450527</v>
      </c>
      <c r="D406" s="43">
        <v>12.322448469335445</v>
      </c>
      <c r="E406" s="9" t="s">
        <v>463</v>
      </c>
      <c r="F406" s="9">
        <v>8010.9</v>
      </c>
      <c r="G406" s="3"/>
      <c r="H406" s="3"/>
      <c r="I406" s="1"/>
      <c r="J406" s="27">
        <f t="shared" si="75"/>
        <v>19.745470000000001</v>
      </c>
      <c r="K406" s="28">
        <f t="shared" si="76"/>
        <v>2.6886729090414806E-2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7" t="s">
        <v>392</v>
      </c>
      <c r="C407" s="43">
        <v>5.3460364396625781</v>
      </c>
      <c r="D407" s="43">
        <v>13.75394842132884</v>
      </c>
      <c r="E407" s="9" t="s">
        <v>464</v>
      </c>
      <c r="F407" s="9">
        <v>13810.71</v>
      </c>
      <c r="G407" s="3"/>
      <c r="H407" s="3"/>
      <c r="I407" s="1"/>
      <c r="J407" s="27">
        <f t="shared" si="75"/>
        <v>26.436900000000001</v>
      </c>
      <c r="K407" s="28">
        <f t="shared" si="76"/>
        <v>3.5998219758273019E-2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7" t="s">
        <v>393</v>
      </c>
      <c r="C408" s="43">
        <v>3.3430267234370499</v>
      </c>
      <c r="D408" s="43">
        <v>7.6208915903194878</v>
      </c>
      <c r="E408" s="9" t="s">
        <v>19</v>
      </c>
      <c r="F408" s="9">
        <v>21045.99</v>
      </c>
      <c r="G408" s="3"/>
      <c r="H408" s="3"/>
      <c r="I408" s="1"/>
      <c r="J408" s="27">
        <f t="shared" si="75"/>
        <v>8.8349299999999999</v>
      </c>
      <c r="K408" s="28">
        <f t="shared" si="76"/>
        <v>1.2030221080722742E-2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7" t="s">
        <v>394</v>
      </c>
      <c r="C409" s="43">
        <v>4.8221727510936727</v>
      </c>
      <c r="D409" s="43">
        <v>12.414588378176076</v>
      </c>
      <c r="E409" s="9" t="s">
        <v>465</v>
      </c>
      <c r="F409" s="9">
        <v>375763.34</v>
      </c>
      <c r="G409" s="3"/>
      <c r="H409" s="3"/>
      <c r="I409" s="1"/>
      <c r="J409" s="27">
        <f t="shared" si="75"/>
        <v>5.81534</v>
      </c>
      <c r="K409" s="28">
        <f t="shared" si="76"/>
        <v>7.9185489709109394E-3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7" t="s">
        <v>395</v>
      </c>
      <c r="C410" s="43">
        <v>3.8369242966900079</v>
      </c>
      <c r="D410" s="43">
        <v>10.68041190695598</v>
      </c>
      <c r="E410" s="9" t="s">
        <v>466</v>
      </c>
      <c r="F410" s="9">
        <v>28316.79</v>
      </c>
      <c r="G410" s="3"/>
      <c r="H410" s="3"/>
      <c r="I410" s="1"/>
      <c r="J410" s="27">
        <f t="shared" si="75"/>
        <v>0</v>
      </c>
      <c r="K410" s="28">
        <f t="shared" si="76"/>
        <v>0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7" t="s">
        <v>431</v>
      </c>
      <c r="C411" s="43">
        <v>5.6986925893065754</v>
      </c>
      <c r="D411" s="43">
        <v>14.52011634427914</v>
      </c>
      <c r="E411" s="9" t="s">
        <v>467</v>
      </c>
      <c r="F411" s="9">
        <v>3828.81</v>
      </c>
      <c r="G411" s="3"/>
      <c r="H411" s="3"/>
      <c r="I411" s="1"/>
      <c r="J411" s="27">
        <f t="shared" si="75"/>
        <v>4.1701899999999998</v>
      </c>
      <c r="K411" s="28">
        <f t="shared" si="76"/>
        <v>5.6784046561341363E-3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23" t="s">
        <v>88</v>
      </c>
      <c r="C412" s="43"/>
      <c r="D412" s="43"/>
      <c r="E412" s="9" t="s">
        <v>468</v>
      </c>
      <c r="F412" s="9">
        <v>6374.44</v>
      </c>
      <c r="G412" s="3"/>
      <c r="H412" s="3"/>
      <c r="I412" s="24"/>
      <c r="J412" s="27">
        <f>SUM(J392:J411)</f>
        <v>647.39445999999998</v>
      </c>
      <c r="K412" s="28">
        <f t="shared" si="76"/>
        <v>0.88153482599580468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26" t="s">
        <v>469</v>
      </c>
      <c r="C413" s="41">
        <v>3.5708352738981701</v>
      </c>
      <c r="D413" s="41">
        <v>12.053491900703801</v>
      </c>
      <c r="E413" s="9" t="s">
        <v>470</v>
      </c>
      <c r="F413" s="9">
        <v>10323.42</v>
      </c>
      <c r="G413" s="3"/>
      <c r="H413" s="3"/>
      <c r="I413" s="1"/>
      <c r="J413" s="27"/>
      <c r="K413" s="2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17" t="s">
        <v>282</v>
      </c>
      <c r="C414" s="43">
        <v>3.6271577734934901</v>
      </c>
      <c r="D414" s="43">
        <v>12.418410194828059</v>
      </c>
      <c r="E414" s="9" t="s">
        <v>471</v>
      </c>
      <c r="F414" s="9">
        <v>12402.8</v>
      </c>
      <c r="G414" s="3"/>
      <c r="H414" s="3"/>
      <c r="I414" s="1"/>
      <c r="J414" s="27">
        <f>F335/1000</f>
        <v>57.273499999999999</v>
      </c>
      <c r="K414" s="28">
        <f>J414/($H$43/1000)</f>
        <v>1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23" t="s">
        <v>88</v>
      </c>
      <c r="C415" s="43"/>
      <c r="D415" s="43"/>
      <c r="E415" s="9" t="s">
        <v>19</v>
      </c>
      <c r="F415" s="9">
        <v>6766.82</v>
      </c>
      <c r="G415" s="3"/>
      <c r="H415" s="3"/>
      <c r="I415" s="1"/>
      <c r="J415" s="2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26" t="s">
        <v>472</v>
      </c>
      <c r="C416" s="41">
        <v>2.85483407180232</v>
      </c>
      <c r="D416" s="41">
        <v>8.2346574956122591</v>
      </c>
      <c r="E416" s="9" t="s">
        <v>19</v>
      </c>
      <c r="F416" s="9">
        <v>1940.02</v>
      </c>
      <c r="G416" s="3"/>
      <c r="H416" s="3"/>
      <c r="I416" s="1"/>
      <c r="J416" s="2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29" t="s">
        <v>184</v>
      </c>
      <c r="C417" s="43">
        <v>3.5941620276694626</v>
      </c>
      <c r="D417" s="43">
        <v>7.6786890556638525</v>
      </c>
      <c r="E417" s="9" t="s">
        <v>473</v>
      </c>
      <c r="F417" s="9">
        <v>8795.15</v>
      </c>
      <c r="G417" s="3"/>
      <c r="H417" s="3"/>
      <c r="I417" s="1"/>
      <c r="J417" s="27">
        <f t="shared" ref="J417:J426" si="77">F336/1000</f>
        <v>7.38584</v>
      </c>
      <c r="K417" s="28">
        <f t="shared" ref="K417:K427" si="78">J417/($H$44/1000)</f>
        <v>3.2145804620478481E-2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17" t="s">
        <v>397</v>
      </c>
      <c r="C418" s="43">
        <v>2.3944373208421625</v>
      </c>
      <c r="D418" s="43">
        <v>7.5485837164574967</v>
      </c>
      <c r="E418" s="9" t="s">
        <v>474</v>
      </c>
      <c r="F418" s="9">
        <v>4990.1899999999996</v>
      </c>
      <c r="G418" s="3"/>
      <c r="H418" s="3"/>
      <c r="I418" s="1"/>
      <c r="J418" s="27">
        <f t="shared" si="77"/>
        <v>41.97869</v>
      </c>
      <c r="K418" s="28">
        <f t="shared" si="78"/>
        <v>0.18270620091467374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7" t="s">
        <v>354</v>
      </c>
      <c r="C419" s="43">
        <v>3.5485168582124973</v>
      </c>
      <c r="D419" s="43">
        <v>8.9723865370292479</v>
      </c>
      <c r="E419" s="9" t="s">
        <v>475</v>
      </c>
      <c r="F419" s="9">
        <v>19427.97</v>
      </c>
      <c r="G419" s="3"/>
      <c r="H419" s="3"/>
      <c r="I419" s="1"/>
      <c r="J419" s="27">
        <f t="shared" si="77"/>
        <v>16.485009999999999</v>
      </c>
      <c r="K419" s="28">
        <f t="shared" si="78"/>
        <v>7.1748631249341166E-2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7" t="s">
        <v>398</v>
      </c>
      <c r="C420" s="43">
        <v>2.6811655002440427</v>
      </c>
      <c r="D420" s="43">
        <v>6.1301377017617327</v>
      </c>
      <c r="E420" s="9" t="s">
        <v>476</v>
      </c>
      <c r="F420" s="9">
        <v>7419.15</v>
      </c>
      <c r="G420" s="3"/>
      <c r="H420" s="3"/>
      <c r="I420" s="1"/>
      <c r="J420" s="27">
        <f t="shared" si="77"/>
        <v>0</v>
      </c>
      <c r="K420" s="28">
        <f t="shared" si="78"/>
        <v>0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7" t="s">
        <v>400</v>
      </c>
      <c r="C421" s="43">
        <v>3.0833744221552024</v>
      </c>
      <c r="D421" s="43">
        <v>6.6782403312023098</v>
      </c>
      <c r="E421" s="9" t="s">
        <v>19</v>
      </c>
      <c r="F421" s="9">
        <v>6789.86</v>
      </c>
      <c r="G421" s="3"/>
      <c r="H421" s="3"/>
      <c r="I421" s="1"/>
      <c r="J421" s="27">
        <f t="shared" si="77"/>
        <v>9.8847699999999996</v>
      </c>
      <c r="K421" s="28">
        <f t="shared" si="78"/>
        <v>4.30220374579421E-2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7" t="s">
        <v>401</v>
      </c>
      <c r="C422" s="43">
        <v>2.5654856065837377</v>
      </c>
      <c r="D422" s="43">
        <v>7.7691952329672596</v>
      </c>
      <c r="E422" s="9" t="s">
        <v>477</v>
      </c>
      <c r="F422" s="9">
        <v>49622.27</v>
      </c>
      <c r="G422" s="3"/>
      <c r="H422" s="3"/>
      <c r="I422" s="1"/>
      <c r="J422" s="27">
        <f t="shared" si="77"/>
        <v>45.047830000000005</v>
      </c>
      <c r="K422" s="28">
        <f t="shared" si="78"/>
        <v>0.19606419063458311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7" t="s">
        <v>402</v>
      </c>
      <c r="C423" s="43">
        <v>2.6281309854015653</v>
      </c>
      <c r="D423" s="43">
        <v>8.9650186395541844</v>
      </c>
      <c r="E423" s="9" t="s">
        <v>478</v>
      </c>
      <c r="F423" s="9">
        <v>100221.84</v>
      </c>
      <c r="G423" s="3"/>
      <c r="H423" s="3"/>
      <c r="I423" s="1"/>
      <c r="J423" s="27">
        <f t="shared" si="77"/>
        <v>8.5934299999999997</v>
      </c>
      <c r="K423" s="28">
        <f t="shared" si="78"/>
        <v>3.7401666134083376E-2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29" t="s">
        <v>360</v>
      </c>
      <c r="C424" s="43">
        <v>4.0269255954986152</v>
      </c>
      <c r="D424" s="43">
        <v>13.985451883261909</v>
      </c>
      <c r="E424" s="9" t="s">
        <v>19</v>
      </c>
      <c r="F424" s="9">
        <v>4437.9399999999996</v>
      </c>
      <c r="G424" s="3"/>
      <c r="H424" s="3"/>
      <c r="I424" s="1"/>
      <c r="J424" s="27">
        <f t="shared" si="77"/>
        <v>12.06127</v>
      </c>
      <c r="K424" s="28">
        <f t="shared" si="78"/>
        <v>5.2494940168598084E-2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17" t="s">
        <v>403</v>
      </c>
      <c r="C425" s="43">
        <v>2.6177582429901198</v>
      </c>
      <c r="D425" s="43">
        <v>7.8272423634424246</v>
      </c>
      <c r="E425" s="9" t="s">
        <v>479</v>
      </c>
      <c r="F425" s="9">
        <v>9817.35</v>
      </c>
      <c r="G425" s="3"/>
      <c r="H425" s="3"/>
      <c r="I425" s="1"/>
      <c r="J425" s="27">
        <f t="shared" si="77"/>
        <v>0</v>
      </c>
      <c r="K425" s="28">
        <f t="shared" si="78"/>
        <v>0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7" t="s">
        <v>405</v>
      </c>
      <c r="C426" s="43">
        <v>3.3622074151138897</v>
      </c>
      <c r="D426" s="43">
        <v>7.7263163762557436</v>
      </c>
      <c r="E426" s="9" t="s">
        <v>480</v>
      </c>
      <c r="F426" s="9">
        <v>9392.74</v>
      </c>
      <c r="G426" s="3"/>
      <c r="H426" s="3"/>
      <c r="I426" s="1"/>
      <c r="J426" s="27">
        <f t="shared" si="77"/>
        <v>4.2051099999999995</v>
      </c>
      <c r="K426" s="28">
        <f t="shared" si="78"/>
        <v>1.8302135500853016E-2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23" t="s">
        <v>88</v>
      </c>
      <c r="C427" s="43"/>
      <c r="D427" s="43"/>
      <c r="E427" s="9" t="s">
        <v>481</v>
      </c>
      <c r="F427" s="9">
        <v>6945.07</v>
      </c>
      <c r="G427" s="3"/>
      <c r="H427" s="3"/>
      <c r="I427" s="24"/>
      <c r="J427" s="27">
        <f>SUM(J417:J426)</f>
        <v>145.64195000000001</v>
      </c>
      <c r="K427" s="28">
        <f t="shared" si="78"/>
        <v>0.63388560668055305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26" t="s">
        <v>482</v>
      </c>
      <c r="C428" s="41">
        <v>3.28861882728572</v>
      </c>
      <c r="D428" s="41">
        <v>6.8348565089944202</v>
      </c>
      <c r="E428" s="9" t="s">
        <v>483</v>
      </c>
      <c r="F428" s="9">
        <v>8546.68</v>
      </c>
      <c r="G428" s="3"/>
      <c r="H428" s="3"/>
      <c r="I428" s="1"/>
      <c r="J428" s="27"/>
      <c r="K428" s="2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17" t="s">
        <v>406</v>
      </c>
      <c r="C429" s="43">
        <v>3.499999291953733</v>
      </c>
      <c r="D429" s="43">
        <v>8.2678266736988384</v>
      </c>
      <c r="E429" s="9" t="s">
        <v>484</v>
      </c>
      <c r="F429" s="9">
        <v>3928.03</v>
      </c>
      <c r="G429" s="3"/>
      <c r="H429" s="3"/>
      <c r="I429" s="1"/>
      <c r="J429" s="27">
        <f t="shared" ref="J429:J431" si="79">F346/1000</f>
        <v>6.71258</v>
      </c>
      <c r="K429" s="28">
        <f t="shared" ref="K429:K431" si="80">J429/($H$45/1000)</f>
        <v>0.13035421746455766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29" t="s">
        <v>208</v>
      </c>
      <c r="C430" s="43">
        <v>2.8435249897213151</v>
      </c>
      <c r="D430" s="43">
        <v>6.8123071460286155</v>
      </c>
      <c r="E430" s="9" t="s">
        <v>485</v>
      </c>
      <c r="F430" s="9">
        <v>10520.35</v>
      </c>
      <c r="G430" s="3"/>
      <c r="H430" s="3"/>
      <c r="I430" s="1"/>
      <c r="J430" s="27">
        <f t="shared" si="79"/>
        <v>1.30244</v>
      </c>
      <c r="K430" s="28">
        <f t="shared" si="80"/>
        <v>2.5292591968295124E-2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17" t="s">
        <v>407</v>
      </c>
      <c r="C431" s="43">
        <v>2.8084213513289624</v>
      </c>
      <c r="D431" s="43">
        <v>6.2466430380563054</v>
      </c>
      <c r="E431" s="9" t="s">
        <v>19</v>
      </c>
      <c r="F431" s="9">
        <v>812.76</v>
      </c>
      <c r="G431" s="3"/>
      <c r="H431" s="3"/>
      <c r="I431" s="1"/>
      <c r="J431" s="27">
        <f t="shared" si="79"/>
        <v>21.061610000000002</v>
      </c>
      <c r="K431" s="28">
        <f t="shared" si="80"/>
        <v>0.40900364540812961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23" t="s">
        <v>88</v>
      </c>
      <c r="C432" s="43"/>
      <c r="D432" s="43"/>
      <c r="E432" s="9"/>
      <c r="F432" s="9"/>
      <c r="G432" s="3"/>
      <c r="H432" s="3"/>
      <c r="I432" s="24"/>
      <c r="J432" s="27"/>
      <c r="K432" s="2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26" t="s">
        <v>486</v>
      </c>
      <c r="C433" s="41">
        <v>3.3881732242406399</v>
      </c>
      <c r="D433" s="41">
        <v>7.9796232655256301</v>
      </c>
      <c r="E433" s="9" t="s">
        <v>19</v>
      </c>
      <c r="F433" s="9">
        <v>8697.08</v>
      </c>
      <c r="G433" s="3"/>
      <c r="H433" s="3"/>
      <c r="I433" s="1"/>
      <c r="J433" s="27"/>
      <c r="K433" s="2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29" t="s">
        <v>487</v>
      </c>
      <c r="C434" s="43">
        <v>3.3090905429662825</v>
      </c>
      <c r="D434" s="43">
        <v>7.2812575570710649</v>
      </c>
      <c r="E434" s="9" t="s">
        <v>488</v>
      </c>
      <c r="F434" s="9">
        <v>7309.53</v>
      </c>
      <c r="G434" s="3"/>
      <c r="H434" s="3"/>
      <c r="I434" s="1"/>
      <c r="J434" s="27">
        <f t="shared" ref="J434:J443" si="81">F349/1000</f>
        <v>27.869</v>
      </c>
      <c r="K434" s="28">
        <f t="shared" ref="K434:K444" si="82">J434/($H$46/1000)</f>
        <v>7.7518342702393064E-2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17" t="s">
        <v>262</v>
      </c>
      <c r="C435" s="43">
        <v>4.221724439823145</v>
      </c>
      <c r="D435" s="43">
        <v>9.8440020381178748</v>
      </c>
      <c r="E435" s="9" t="s">
        <v>489</v>
      </c>
      <c r="F435" s="9">
        <v>3703.68</v>
      </c>
      <c r="G435" s="3"/>
      <c r="H435" s="3"/>
      <c r="I435" s="1"/>
      <c r="J435" s="27">
        <f t="shared" si="81"/>
        <v>5.6657799999999998</v>
      </c>
      <c r="K435" s="28">
        <f t="shared" si="82"/>
        <v>1.5759513284163931E-2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7" t="s">
        <v>408</v>
      </c>
      <c r="C436" s="43">
        <v>3.5172686069941701</v>
      </c>
      <c r="D436" s="43">
        <v>9.1438220676005351</v>
      </c>
      <c r="E436" s="9" t="s">
        <v>19</v>
      </c>
      <c r="F436" s="9">
        <v>1517.17</v>
      </c>
      <c r="G436" s="3"/>
      <c r="H436" s="3"/>
      <c r="I436" s="1"/>
      <c r="J436" s="27">
        <f t="shared" si="81"/>
        <v>5.3169499999999994</v>
      </c>
      <c r="K436" s="28">
        <f t="shared" si="82"/>
        <v>1.478923363706946E-2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7" t="s">
        <v>409</v>
      </c>
      <c r="C437" s="43">
        <v>3.5431470106430503</v>
      </c>
      <c r="D437" s="43">
        <v>7.6144879804453067</v>
      </c>
      <c r="E437" s="9" t="s">
        <v>19</v>
      </c>
      <c r="F437" s="9">
        <v>2101.4499999999998</v>
      </c>
      <c r="G437" s="3"/>
      <c r="H437" s="3"/>
      <c r="I437" s="1"/>
      <c r="J437" s="27">
        <f t="shared" si="81"/>
        <v>6.5533999999999999</v>
      </c>
      <c r="K437" s="28">
        <f t="shared" si="82"/>
        <v>1.8228451220562731E-2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7" t="s">
        <v>410</v>
      </c>
      <c r="C438" s="43">
        <v>3.7338792348700451</v>
      </c>
      <c r="D438" s="43">
        <v>8.6030927149153804</v>
      </c>
      <c r="E438" s="9" t="s">
        <v>19</v>
      </c>
      <c r="F438" s="9">
        <v>5638.81</v>
      </c>
      <c r="G438" s="3"/>
      <c r="H438" s="3"/>
      <c r="I438" s="1"/>
      <c r="J438" s="27">
        <f t="shared" si="81"/>
        <v>7.7460299999999993</v>
      </c>
      <c r="K438" s="28">
        <f t="shared" si="82"/>
        <v>2.1545782343213526E-2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7" t="s">
        <v>490</v>
      </c>
      <c r="C439" s="43">
        <v>3.6647026537890852</v>
      </c>
      <c r="D439" s="43">
        <v>8.6358351076704523</v>
      </c>
      <c r="E439" s="9" t="s">
        <v>19</v>
      </c>
      <c r="F439" s="9">
        <v>352.99</v>
      </c>
      <c r="G439" s="3"/>
      <c r="H439" s="3"/>
      <c r="I439" s="1"/>
      <c r="J439" s="27">
        <f t="shared" si="81"/>
        <v>9.9233799999999999</v>
      </c>
      <c r="K439" s="28">
        <f t="shared" si="82"/>
        <v>2.7602137558077913E-2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7" t="s">
        <v>411</v>
      </c>
      <c r="C440" s="43">
        <v>3.2044247458211599</v>
      </c>
      <c r="D440" s="43">
        <v>7.2770289394644401</v>
      </c>
      <c r="E440" s="9" t="s">
        <v>491</v>
      </c>
      <c r="F440" s="9">
        <v>5219.79</v>
      </c>
      <c r="G440" s="3"/>
      <c r="H440" s="3"/>
      <c r="I440" s="1"/>
      <c r="J440" s="27">
        <f t="shared" si="81"/>
        <v>43.779669999999996</v>
      </c>
      <c r="K440" s="28">
        <f t="shared" si="82"/>
        <v>0.12177428190669477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7" t="s">
        <v>59</v>
      </c>
      <c r="C441" s="43">
        <v>4.1506600495478576</v>
      </c>
      <c r="D441" s="43">
        <v>7.8669003429014506</v>
      </c>
      <c r="E441" s="9" t="s">
        <v>492</v>
      </c>
      <c r="F441" s="9">
        <v>5902.65</v>
      </c>
      <c r="G441" s="3"/>
      <c r="H441" s="3"/>
      <c r="I441" s="1"/>
      <c r="J441" s="27">
        <f t="shared" si="81"/>
        <v>65.644130000000004</v>
      </c>
      <c r="K441" s="28">
        <f t="shared" si="82"/>
        <v>0.18259084164270128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7" t="s">
        <v>412</v>
      </c>
      <c r="C442" s="43">
        <v>3.7853812572414451</v>
      </c>
      <c r="D442" s="43">
        <v>8.4742287392704547</v>
      </c>
      <c r="E442" s="3"/>
      <c r="F442" s="3"/>
      <c r="G442" s="3"/>
      <c r="H442" s="3"/>
      <c r="I442" s="1"/>
      <c r="J442" s="27">
        <f t="shared" si="81"/>
        <v>4.9092900000000004</v>
      </c>
      <c r="K442" s="28">
        <f t="shared" si="82"/>
        <v>1.3655316826776393E-2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7" t="s">
        <v>413</v>
      </c>
      <c r="C443" s="43">
        <v>2.6178973080070476</v>
      </c>
      <c r="D443" s="43">
        <v>7.4634895734956928</v>
      </c>
      <c r="E443" s="3"/>
      <c r="F443" s="3"/>
      <c r="G443" s="3"/>
      <c r="H443" s="3"/>
      <c r="I443" s="1"/>
      <c r="J443" s="27">
        <f t="shared" si="81"/>
        <v>131.74060999999998</v>
      </c>
      <c r="K443" s="28">
        <f t="shared" si="82"/>
        <v>0.36643990648398972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23" t="s">
        <v>88</v>
      </c>
      <c r="C444" s="43"/>
      <c r="D444" s="43"/>
      <c r="E444" s="3"/>
      <c r="F444" s="3"/>
      <c r="G444" s="3"/>
      <c r="H444" s="3"/>
      <c r="I444" s="24"/>
      <c r="J444" s="27">
        <f>SUM(J434:J443)</f>
        <v>309.14823999999999</v>
      </c>
      <c r="K444" s="28">
        <f t="shared" si="82"/>
        <v>0.85990380760564289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26" t="s">
        <v>493</v>
      </c>
      <c r="C445" s="45">
        <v>3.5111630488822998</v>
      </c>
      <c r="D445" s="45">
        <v>8.3473174413980402</v>
      </c>
      <c r="E445" s="3"/>
      <c r="F445" s="3"/>
      <c r="G445" s="3"/>
      <c r="H445" s="3"/>
      <c r="I445" s="1"/>
      <c r="J445" s="27"/>
      <c r="K445" s="2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17" t="s">
        <v>415</v>
      </c>
      <c r="C446" s="43">
        <v>2.9881159652381801</v>
      </c>
      <c r="D446" s="43">
        <v>7.4909055174787396</v>
      </c>
      <c r="E446" s="3"/>
      <c r="F446" s="3"/>
      <c r="G446" s="3"/>
      <c r="H446" s="3"/>
      <c r="I446" s="1"/>
      <c r="J446" s="27">
        <f t="shared" ref="J446:J470" si="83">F359/1000</f>
        <v>7.4782200000000003</v>
      </c>
      <c r="K446" s="28">
        <f t="shared" ref="K446:K471" si="84">J446/($H$47/1000)</f>
        <v>4.2445766401153643E-3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7" t="s">
        <v>416</v>
      </c>
      <c r="C447" s="43">
        <v>2.5625208263297452</v>
      </c>
      <c r="D447" s="43">
        <v>7.1284375340088895</v>
      </c>
      <c r="E447" s="3"/>
      <c r="F447" s="3"/>
      <c r="G447" s="3"/>
      <c r="H447" s="3"/>
      <c r="I447" s="1"/>
      <c r="J447" s="27">
        <f t="shared" si="83"/>
        <v>13.518079999999999</v>
      </c>
      <c r="K447" s="28">
        <f t="shared" si="84"/>
        <v>7.6727518830966047E-3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7" t="s">
        <v>417</v>
      </c>
      <c r="C448" s="43">
        <v>2.6695049676112923</v>
      </c>
      <c r="D448" s="43">
        <v>7.3241738317538081</v>
      </c>
      <c r="E448" s="3"/>
      <c r="F448" s="3"/>
      <c r="G448" s="3"/>
      <c r="H448" s="3"/>
      <c r="I448" s="1"/>
      <c r="J448" s="27">
        <f t="shared" si="83"/>
        <v>150.51989</v>
      </c>
      <c r="K448" s="28">
        <f t="shared" si="84"/>
        <v>8.543386112828108E-2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7" t="s">
        <v>418</v>
      </c>
      <c r="C449" s="43">
        <v>5.4816721353776874</v>
      </c>
      <c r="D449" s="43">
        <v>10.283940428562049</v>
      </c>
      <c r="E449" s="3"/>
      <c r="F449" s="3"/>
      <c r="G449" s="3"/>
      <c r="H449" s="3"/>
      <c r="I449" s="1"/>
      <c r="J449" s="27">
        <f t="shared" si="83"/>
        <v>30.987869999999997</v>
      </c>
      <c r="K449" s="28">
        <f t="shared" si="84"/>
        <v>1.7588462111161701E-2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7" t="s">
        <v>419</v>
      </c>
      <c r="C450" s="43">
        <v>5.4926797264199969</v>
      </c>
      <c r="D450" s="43">
        <v>10.312857931690914</v>
      </c>
      <c r="E450" s="3"/>
      <c r="F450" s="3"/>
      <c r="G450" s="3"/>
      <c r="H450" s="3"/>
      <c r="I450" s="1"/>
      <c r="J450" s="27">
        <f t="shared" si="83"/>
        <v>11.44651</v>
      </c>
      <c r="K450" s="28">
        <f t="shared" si="84"/>
        <v>6.4969456577697515E-3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7" t="s">
        <v>420</v>
      </c>
      <c r="C451" s="43">
        <v>2.7510883268885751</v>
      </c>
      <c r="D451" s="43">
        <v>6.7003130132815052</v>
      </c>
      <c r="E451" s="3"/>
      <c r="F451" s="3"/>
      <c r="G451" s="3"/>
      <c r="H451" s="3"/>
      <c r="I451" s="1"/>
      <c r="J451" s="27">
        <f t="shared" si="83"/>
        <v>13.526450000000001</v>
      </c>
      <c r="K451" s="28">
        <f t="shared" si="84"/>
        <v>7.6775026267866505E-3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7" t="s">
        <v>421</v>
      </c>
      <c r="C452" s="43">
        <v>4.2975178558548333</v>
      </c>
      <c r="D452" s="43">
        <v>8.9560534635224851</v>
      </c>
      <c r="E452" s="3"/>
      <c r="F452" s="3"/>
      <c r="G452" s="3"/>
      <c r="H452" s="3"/>
      <c r="I452" s="1"/>
      <c r="J452" s="27">
        <f t="shared" si="83"/>
        <v>22.889110000000002</v>
      </c>
      <c r="K452" s="28">
        <f t="shared" si="84"/>
        <v>1.2991672031450128E-2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7" t="s">
        <v>422</v>
      </c>
      <c r="C453" s="43">
        <v>3.2513874075481199</v>
      </c>
      <c r="D453" s="43">
        <v>8.0721958338762114</v>
      </c>
      <c r="E453" s="3"/>
      <c r="F453" s="3"/>
      <c r="G453" s="3"/>
      <c r="H453" s="3"/>
      <c r="I453" s="1"/>
      <c r="J453" s="27">
        <f t="shared" si="83"/>
        <v>516.47811999999999</v>
      </c>
      <c r="K453" s="28">
        <f t="shared" si="84"/>
        <v>0.29314876578687166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7" t="s">
        <v>423</v>
      </c>
      <c r="C454" s="43">
        <v>3.8161640108366202</v>
      </c>
      <c r="D454" s="43">
        <v>9.3941035313142098</v>
      </c>
      <c r="E454" s="3"/>
      <c r="F454" s="3"/>
      <c r="G454" s="3"/>
      <c r="H454" s="3"/>
      <c r="I454" s="1"/>
      <c r="J454" s="27">
        <f t="shared" si="83"/>
        <v>32.333880000000001</v>
      </c>
      <c r="K454" s="28">
        <f t="shared" si="84"/>
        <v>1.8352446401990494E-2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7" t="s">
        <v>424</v>
      </c>
      <c r="C455" s="43">
        <v>3.7890613401211923</v>
      </c>
      <c r="D455" s="43">
        <v>9.1864337720083356</v>
      </c>
      <c r="E455" s="3"/>
      <c r="F455" s="3"/>
      <c r="G455" s="3"/>
      <c r="H455" s="3"/>
      <c r="I455" s="1"/>
      <c r="J455" s="27">
        <f t="shared" si="83"/>
        <v>458.57802000000004</v>
      </c>
      <c r="K455" s="28">
        <f t="shared" si="84"/>
        <v>0.26028514156608873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7" t="s">
        <v>425</v>
      </c>
      <c r="C456" s="43">
        <v>3.7859542455301822</v>
      </c>
      <c r="D456" s="43">
        <v>7.7939066278066722</v>
      </c>
      <c r="E456" s="3"/>
      <c r="F456" s="3"/>
      <c r="G456" s="3"/>
      <c r="H456" s="3"/>
      <c r="I456" s="1"/>
      <c r="J456" s="27">
        <f t="shared" si="83"/>
        <v>19.533990000000003</v>
      </c>
      <c r="K456" s="28">
        <f t="shared" si="84"/>
        <v>1.1087333301540624E-2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7" t="s">
        <v>426</v>
      </c>
      <c r="C457" s="43">
        <v>3.6818528625021871</v>
      </c>
      <c r="D457" s="43">
        <v>8.0309478532536378</v>
      </c>
      <c r="E457" s="3"/>
      <c r="F457" s="3"/>
      <c r="G457" s="3"/>
      <c r="H457" s="3"/>
      <c r="I457" s="1"/>
      <c r="J457" s="27">
        <f t="shared" si="83"/>
        <v>11.537409999999999</v>
      </c>
      <c r="K457" s="28">
        <f t="shared" si="84"/>
        <v>6.5485397559089456E-3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7" t="s">
        <v>428</v>
      </c>
      <c r="C458" s="43">
        <v>3.6858394533145526</v>
      </c>
      <c r="D458" s="43">
        <v>8.1516132980180274</v>
      </c>
      <c r="E458" s="3"/>
      <c r="F458" s="3"/>
      <c r="G458" s="3"/>
      <c r="H458" s="3"/>
      <c r="I458" s="1"/>
      <c r="J458" s="27">
        <f t="shared" si="83"/>
        <v>11.06259</v>
      </c>
      <c r="K458" s="28">
        <f t="shared" si="84"/>
        <v>6.2790357990502848E-3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7" t="s">
        <v>430</v>
      </c>
      <c r="C459" s="43">
        <v>2.8380456766722975</v>
      </c>
      <c r="D459" s="43">
        <v>7.0667978260232784</v>
      </c>
      <c r="E459" s="3"/>
      <c r="F459" s="3"/>
      <c r="G459" s="3"/>
      <c r="H459" s="3"/>
      <c r="I459" s="1"/>
      <c r="J459" s="27">
        <f t="shared" si="83"/>
        <v>14.585750000000001</v>
      </c>
      <c r="K459" s="28">
        <f t="shared" si="84"/>
        <v>8.2787526615374606E-3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7" t="s">
        <v>432</v>
      </c>
      <c r="C460" s="43">
        <v>6.2272559352725505</v>
      </c>
      <c r="D460" s="43">
        <v>12.787717072332722</v>
      </c>
      <c r="E460" s="3"/>
      <c r="F460" s="3"/>
      <c r="G460" s="3"/>
      <c r="H460" s="3"/>
      <c r="I460" s="1"/>
      <c r="J460" s="27">
        <f t="shared" si="83"/>
        <v>23.181529999999999</v>
      </c>
      <c r="K460" s="28">
        <f t="shared" si="84"/>
        <v>1.315764723692717E-2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7" t="s">
        <v>433</v>
      </c>
      <c r="C461" s="43">
        <v>2.0612667532778901</v>
      </c>
      <c r="D461" s="43">
        <v>6.9205125389759523</v>
      </c>
      <c r="E461" s="3"/>
      <c r="F461" s="3"/>
      <c r="G461" s="3"/>
      <c r="H461" s="3"/>
      <c r="I461" s="1"/>
      <c r="J461" s="27">
        <f t="shared" si="83"/>
        <v>28.795180000000002</v>
      </c>
      <c r="K461" s="28">
        <f t="shared" si="84"/>
        <v>1.6343909162329688E-2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7" t="s">
        <v>435</v>
      </c>
      <c r="C462" s="43">
        <v>2.6314298622129701</v>
      </c>
      <c r="D462" s="43">
        <v>8.1103612324575209</v>
      </c>
      <c r="E462" s="3"/>
      <c r="F462" s="3"/>
      <c r="G462" s="3"/>
      <c r="H462" s="3"/>
      <c r="I462" s="1"/>
      <c r="J462" s="27">
        <f t="shared" si="83"/>
        <v>11.61106</v>
      </c>
      <c r="K462" s="28">
        <f t="shared" si="84"/>
        <v>6.590342894830307E-3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7" t="s">
        <v>437</v>
      </c>
      <c r="C463" s="43">
        <v>3.0182211378436774</v>
      </c>
      <c r="D463" s="43">
        <v>7.6291901646488398</v>
      </c>
      <c r="E463" s="3"/>
      <c r="F463" s="3"/>
      <c r="G463" s="3"/>
      <c r="H463" s="3"/>
      <c r="I463" s="1"/>
      <c r="J463" s="27">
        <f t="shared" si="83"/>
        <v>6.6464399999999992</v>
      </c>
      <c r="K463" s="28">
        <f t="shared" si="84"/>
        <v>3.7724651005089922E-3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7" t="s">
        <v>438</v>
      </c>
      <c r="C464" s="43">
        <v>3.0946497423461299</v>
      </c>
      <c r="D464" s="43">
        <v>8.157246690122312</v>
      </c>
      <c r="E464" s="3"/>
      <c r="F464" s="3"/>
      <c r="G464" s="3"/>
      <c r="H464" s="3"/>
      <c r="I464" s="1"/>
      <c r="J464" s="27">
        <f t="shared" si="83"/>
        <v>135.40537</v>
      </c>
      <c r="K464" s="28">
        <f t="shared" si="84"/>
        <v>7.6854982930186291E-2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7" t="s">
        <v>439</v>
      </c>
      <c r="C465" s="43">
        <v>3.0554694777700524</v>
      </c>
      <c r="D465" s="43">
        <v>7.4077112754234173</v>
      </c>
      <c r="E465" s="3"/>
      <c r="F465" s="3"/>
      <c r="G465" s="3"/>
      <c r="H465" s="3"/>
      <c r="I465" s="1"/>
      <c r="J465" s="27">
        <f t="shared" si="83"/>
        <v>5.1054799999999991</v>
      </c>
      <c r="K465" s="28">
        <f t="shared" si="84"/>
        <v>2.8978287807227099E-3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7" t="s">
        <v>64</v>
      </c>
      <c r="C466" s="43">
        <v>4.3213823697757974</v>
      </c>
      <c r="D466" s="43">
        <v>8.4216640034219221</v>
      </c>
      <c r="E466" s="3"/>
      <c r="F466" s="3"/>
      <c r="G466" s="3"/>
      <c r="H466" s="3"/>
      <c r="I466" s="1"/>
      <c r="J466" s="27">
        <f t="shared" si="83"/>
        <v>4.25237</v>
      </c>
      <c r="K466" s="28">
        <f t="shared" si="84"/>
        <v>2.4136105071965478E-3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7" t="s">
        <v>440</v>
      </c>
      <c r="C467" s="43">
        <v>3.3468739122851145</v>
      </c>
      <c r="D467" s="43">
        <v>8.2021969840209366</v>
      </c>
      <c r="E467" s="3"/>
      <c r="F467" s="3"/>
      <c r="G467" s="3"/>
      <c r="H467" s="3"/>
      <c r="I467" s="1"/>
      <c r="J467" s="27">
        <f t="shared" si="83"/>
        <v>10.638999999999999</v>
      </c>
      <c r="K467" s="28">
        <f t="shared" si="84"/>
        <v>6.0386095720889928E-3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7" t="s">
        <v>442</v>
      </c>
      <c r="C468" s="43">
        <v>3.4327088552549201</v>
      </c>
      <c r="D468" s="43">
        <v>8.324250108471313</v>
      </c>
      <c r="E468" s="3"/>
      <c r="F468" s="3"/>
      <c r="G468" s="3"/>
      <c r="H468" s="3"/>
      <c r="I468" s="1"/>
      <c r="J468" s="27">
        <f t="shared" si="83"/>
        <v>5.2160900000000003</v>
      </c>
      <c r="K468" s="28">
        <f t="shared" si="84"/>
        <v>2.9606101140029779E-3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7" t="s">
        <v>443</v>
      </c>
      <c r="C469" s="43">
        <v>3.3057409174531802</v>
      </c>
      <c r="D469" s="43">
        <v>7.7507849026289701</v>
      </c>
      <c r="E469" s="3"/>
      <c r="F469" s="3"/>
      <c r="G469" s="3"/>
      <c r="H469" s="3"/>
      <c r="I469" s="1"/>
      <c r="J469" s="27">
        <f t="shared" si="83"/>
        <v>14.511809999999999</v>
      </c>
      <c r="K469" s="28">
        <f t="shared" si="84"/>
        <v>8.236784920982872E-3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7" t="s">
        <v>444</v>
      </c>
      <c r="C470" s="43">
        <v>3.1299012430072226</v>
      </c>
      <c r="D470" s="43">
        <v>7.3010299392901548</v>
      </c>
      <c r="E470" s="3"/>
      <c r="F470" s="3"/>
      <c r="G470" s="3"/>
      <c r="H470" s="3"/>
      <c r="I470" s="1"/>
      <c r="J470" s="27">
        <f t="shared" si="83"/>
        <v>6.1738400000000002</v>
      </c>
      <c r="K470" s="28">
        <f t="shared" si="84"/>
        <v>3.5042211975322788E-3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23" t="s">
        <v>88</v>
      </c>
      <c r="C471" s="43" t="s">
        <v>88</v>
      </c>
      <c r="D471" s="43" t="s">
        <v>88</v>
      </c>
      <c r="E471" s="3"/>
      <c r="F471" s="3"/>
      <c r="G471" s="3"/>
      <c r="H471" s="3"/>
      <c r="I471" s="24"/>
      <c r="J471" s="27">
        <f>SUM(J446:J470)</f>
        <v>1566.0140599999995</v>
      </c>
      <c r="K471" s="28">
        <f t="shared" si="84"/>
        <v>0.88885679976895804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26" t="s">
        <v>494</v>
      </c>
      <c r="C472" s="41">
        <v>2.6117896226126698</v>
      </c>
      <c r="D472" s="41">
        <v>6.4006681519214901</v>
      </c>
      <c r="E472" s="3"/>
      <c r="F472" s="3"/>
      <c r="G472" s="3"/>
      <c r="H472" s="3"/>
      <c r="I472" s="1"/>
      <c r="J472" s="27"/>
      <c r="K472" s="2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17" t="s">
        <v>217</v>
      </c>
      <c r="C473" s="43">
        <v>2.1873200574728875</v>
      </c>
      <c r="D473" s="43">
        <v>4.4101199648065874</v>
      </c>
      <c r="E473" s="3"/>
      <c r="F473" s="3"/>
      <c r="G473" s="3"/>
      <c r="H473" s="3"/>
      <c r="I473" s="1"/>
      <c r="J473" s="27">
        <f t="shared" ref="J473:J477" si="85">F384/1000</f>
        <v>5.5106999999999999</v>
      </c>
      <c r="K473" s="28">
        <f t="shared" ref="K473:K478" si="86">J473/($H$48/1000)</f>
        <v>3.0067828988929349E-2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7" t="s">
        <v>445</v>
      </c>
      <c r="C474" s="43">
        <v>2.6025861436582574</v>
      </c>
      <c r="D474" s="43">
        <v>6.1701258326635458</v>
      </c>
      <c r="E474" s="3"/>
      <c r="F474" s="3"/>
      <c r="G474" s="3"/>
      <c r="H474" s="3"/>
      <c r="I474" s="1"/>
      <c r="J474" s="27">
        <f t="shared" si="85"/>
        <v>30.179509999999997</v>
      </c>
      <c r="K474" s="28">
        <f t="shared" si="86"/>
        <v>0.16466734637154684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7" t="s">
        <v>446</v>
      </c>
      <c r="C475" s="43">
        <v>2.3827540068310276</v>
      </c>
      <c r="D475" s="43">
        <v>5.8619605728099025</v>
      </c>
      <c r="E475" s="3"/>
      <c r="F475" s="3"/>
      <c r="G475" s="3"/>
      <c r="H475" s="3"/>
      <c r="I475" s="1"/>
      <c r="J475" s="27">
        <f t="shared" si="85"/>
        <v>28.90147</v>
      </c>
      <c r="K475" s="28">
        <f t="shared" si="86"/>
        <v>0.15769402389690457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7" t="s">
        <v>447</v>
      </c>
      <c r="C476" s="43">
        <v>2.5339869220056852</v>
      </c>
      <c r="D476" s="43">
        <v>6.6741526238403743</v>
      </c>
      <c r="E476" s="3"/>
      <c r="F476" s="3"/>
      <c r="G476" s="3"/>
      <c r="H476" s="3"/>
      <c r="I476" s="1"/>
      <c r="J476" s="27">
        <f t="shared" si="85"/>
        <v>95.751609999999999</v>
      </c>
      <c r="K476" s="28">
        <f t="shared" si="86"/>
        <v>0.52244597508386548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7" t="s">
        <v>449</v>
      </c>
      <c r="C477" s="43">
        <v>2.9647383602467952</v>
      </c>
      <c r="D477" s="43">
        <v>6.7192584635292008</v>
      </c>
      <c r="E477" s="3"/>
      <c r="F477" s="3"/>
      <c r="G477" s="3"/>
      <c r="H477" s="3"/>
      <c r="I477" s="1"/>
      <c r="J477" s="27">
        <f t="shared" si="85"/>
        <v>6.5075900000000004</v>
      </c>
      <c r="K477" s="28">
        <f t="shared" si="86"/>
        <v>3.5507123096896361E-2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23" t="s">
        <v>88</v>
      </c>
      <c r="C478" s="43"/>
      <c r="D478" s="43"/>
      <c r="E478" s="3"/>
      <c r="F478" s="3"/>
      <c r="G478" s="3"/>
      <c r="H478" s="3"/>
      <c r="I478" s="24"/>
      <c r="J478" s="27">
        <f>SUM(J473:J477)</f>
        <v>166.85087999999999</v>
      </c>
      <c r="K478" s="28">
        <f t="shared" si="86"/>
        <v>0.91038229743814258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26" t="s">
        <v>495</v>
      </c>
      <c r="C479" s="41">
        <v>2.7908194881815702</v>
      </c>
      <c r="D479" s="41">
        <v>6.8673718263850798</v>
      </c>
      <c r="E479" s="3"/>
      <c r="F479" s="3"/>
      <c r="G479" s="3"/>
      <c r="H479" s="3"/>
      <c r="I479" s="1"/>
      <c r="J479" s="27"/>
      <c r="K479" s="2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17" t="s">
        <v>450</v>
      </c>
      <c r="C480" s="43">
        <v>3.002584684428125</v>
      </c>
      <c r="D480" s="43">
        <v>8.7666786547873023</v>
      </c>
      <c r="E480" s="3"/>
      <c r="F480" s="3"/>
      <c r="G480" s="3"/>
      <c r="H480" s="3"/>
      <c r="I480" s="1"/>
      <c r="J480" s="27">
        <f t="shared" ref="J480:J490" si="87">F389/1000</f>
        <v>7.9866000000000001</v>
      </c>
      <c r="K480" s="28">
        <f t="shared" ref="K480:K491" si="88">J480/($H$49/1000)</f>
        <v>1.4971793898389424E-2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7" t="s">
        <v>451</v>
      </c>
      <c r="C481" s="43">
        <v>2.5316650428297001</v>
      </c>
      <c r="D481" s="43">
        <v>6.9540593836138491</v>
      </c>
      <c r="E481" s="3"/>
      <c r="F481" s="3"/>
      <c r="G481" s="3"/>
      <c r="H481" s="3"/>
      <c r="I481" s="1"/>
      <c r="J481" s="27">
        <f t="shared" si="87"/>
        <v>14.859639999999999</v>
      </c>
      <c r="K481" s="28">
        <f t="shared" si="88"/>
        <v>2.7856092390286656E-2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7" t="s">
        <v>453</v>
      </c>
      <c r="C482" s="43">
        <v>2.6947535260390802</v>
      </c>
      <c r="D482" s="43">
        <v>7.5246838056801071</v>
      </c>
      <c r="E482" s="3"/>
      <c r="F482" s="3"/>
      <c r="G482" s="3"/>
      <c r="H482" s="3"/>
      <c r="I482" s="1"/>
      <c r="J482" s="27">
        <f t="shared" si="87"/>
        <v>6.7723399999999998</v>
      </c>
      <c r="K482" s="28">
        <f t="shared" si="88"/>
        <v>1.269552484033489E-2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7" t="s">
        <v>490</v>
      </c>
      <c r="C483" s="43">
        <v>3.6647026537890852</v>
      </c>
      <c r="D483" s="43">
        <v>8.6358351076704523</v>
      </c>
      <c r="E483" s="3"/>
      <c r="F483" s="3"/>
      <c r="G483" s="3"/>
      <c r="H483" s="3"/>
      <c r="I483" s="1"/>
      <c r="J483" s="27">
        <f t="shared" si="87"/>
        <v>3.2805999999999997</v>
      </c>
      <c r="K483" s="28">
        <f t="shared" si="88"/>
        <v>6.1498593973726414E-3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7" t="s">
        <v>454</v>
      </c>
      <c r="C484" s="43">
        <v>3.2400089779671326</v>
      </c>
      <c r="D484" s="43">
        <v>8.2556757964957228</v>
      </c>
      <c r="E484" s="3"/>
      <c r="F484" s="3"/>
      <c r="G484" s="3"/>
      <c r="H484" s="3"/>
      <c r="I484" s="1"/>
      <c r="J484" s="27">
        <f t="shared" si="87"/>
        <v>10.506639999999999</v>
      </c>
      <c r="K484" s="28">
        <f t="shared" si="88"/>
        <v>1.9695896707556938E-2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7" t="s">
        <v>455</v>
      </c>
      <c r="C485" s="43">
        <v>2.9368695542905425</v>
      </c>
      <c r="D485" s="43">
        <v>7.1057649048840625</v>
      </c>
      <c r="E485" s="3"/>
      <c r="F485" s="3"/>
      <c r="G485" s="3"/>
      <c r="H485" s="3"/>
      <c r="I485" s="1"/>
      <c r="J485" s="27">
        <f t="shared" si="87"/>
        <v>85.940520000000006</v>
      </c>
      <c r="K485" s="28">
        <f t="shared" si="88"/>
        <v>0.16110532053194279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7" t="s">
        <v>456</v>
      </c>
      <c r="C486" s="43">
        <v>2.7878431306186675</v>
      </c>
      <c r="D486" s="43">
        <v>7.5727315301376104</v>
      </c>
      <c r="E486" s="3"/>
      <c r="F486" s="3"/>
      <c r="G486" s="3"/>
      <c r="H486" s="3"/>
      <c r="I486" s="1"/>
      <c r="J486" s="27">
        <f t="shared" si="87"/>
        <v>16.90324</v>
      </c>
      <c r="K486" s="28">
        <f t="shared" si="88"/>
        <v>3.1687054002330406E-2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7" t="s">
        <v>457</v>
      </c>
      <c r="C487" s="43">
        <v>2.5598818966494425</v>
      </c>
      <c r="D487" s="43">
        <v>6.2707518378741796</v>
      </c>
      <c r="E487" s="3"/>
      <c r="F487" s="3"/>
      <c r="G487" s="3"/>
      <c r="H487" s="3"/>
      <c r="I487" s="1"/>
      <c r="J487" s="27">
        <f t="shared" si="87"/>
        <v>5.6168500000000003</v>
      </c>
      <c r="K487" s="28">
        <f t="shared" si="88"/>
        <v>1.052942685976118E-2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7" t="s">
        <v>363</v>
      </c>
      <c r="C488" s="43">
        <v>3.0927162920901479</v>
      </c>
      <c r="D488" s="43">
        <v>7.3612718977185203</v>
      </c>
      <c r="E488" s="3"/>
      <c r="F488" s="3"/>
      <c r="G488" s="3"/>
      <c r="H488" s="3"/>
      <c r="I488" s="1"/>
      <c r="J488" s="27">
        <f t="shared" si="87"/>
        <v>98.993669999999995</v>
      </c>
      <c r="K488" s="28">
        <f t="shared" si="88"/>
        <v>0.18557494108696768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32" t="s">
        <v>496</v>
      </c>
      <c r="C489" s="43">
        <v>3.1</v>
      </c>
      <c r="D489" s="44">
        <v>6.9</v>
      </c>
      <c r="E489" s="3"/>
      <c r="F489" s="3"/>
      <c r="G489" s="3"/>
      <c r="H489" s="3"/>
      <c r="I489" s="1"/>
      <c r="J489" s="27">
        <f t="shared" si="87"/>
        <v>233.28688</v>
      </c>
      <c r="K489" s="28">
        <f t="shared" si="88"/>
        <v>0.43732290168010235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7" t="s">
        <v>497</v>
      </c>
      <c r="C490" s="43">
        <v>2.6928615475124702</v>
      </c>
      <c r="D490" s="43">
        <v>7.6360993479641497</v>
      </c>
      <c r="E490" s="3"/>
      <c r="F490" s="3"/>
      <c r="G490" s="3"/>
      <c r="H490" s="3"/>
      <c r="I490" s="1"/>
      <c r="J490" s="27">
        <f t="shared" si="87"/>
        <v>6.3636099999999995</v>
      </c>
      <c r="K490" s="28">
        <f t="shared" si="88"/>
        <v>1.1929313771783977E-2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23" t="s">
        <v>88</v>
      </c>
      <c r="C491" s="43"/>
      <c r="D491" s="43"/>
      <c r="E491" s="3"/>
      <c r="F491" s="3"/>
      <c r="G491" s="3"/>
      <c r="H491" s="3"/>
      <c r="I491" s="24"/>
      <c r="J491" s="27">
        <f>SUM(J480:J490)</f>
        <v>490.51058999999998</v>
      </c>
      <c r="K491" s="28">
        <f t="shared" si="88"/>
        <v>0.91951812516682896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26" t="s">
        <v>498</v>
      </c>
      <c r="C492" s="41">
        <v>2.3819429030044099</v>
      </c>
      <c r="D492" s="41">
        <v>9.6164796999768694</v>
      </c>
      <c r="E492" s="3"/>
      <c r="F492" s="3"/>
      <c r="G492" s="3"/>
      <c r="H492" s="3"/>
      <c r="I492" s="1"/>
      <c r="J492" s="27"/>
      <c r="K492" s="2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7" t="s">
        <v>458</v>
      </c>
      <c r="C493" s="43">
        <v>1.9415914103840723</v>
      </c>
      <c r="D493" s="43">
        <v>8.880601337655893</v>
      </c>
      <c r="E493" s="3"/>
      <c r="F493" s="3"/>
      <c r="G493" s="3"/>
      <c r="H493" s="3"/>
      <c r="I493" s="1"/>
      <c r="J493" s="27">
        <f>F400/1000</f>
        <v>13.017250000000001</v>
      </c>
      <c r="K493" s="28">
        <f>J493/($H$50/1000)</f>
        <v>0.41472059385752519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23" t="s">
        <v>88</v>
      </c>
      <c r="C494" s="43"/>
      <c r="D494" s="43"/>
      <c r="E494" s="3"/>
      <c r="F494" s="3"/>
      <c r="G494" s="3"/>
      <c r="H494" s="3"/>
      <c r="I494" s="1"/>
      <c r="J494" s="27"/>
      <c r="K494" s="2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26" t="s">
        <v>499</v>
      </c>
      <c r="C495" s="41">
        <v>4.2673759789322903</v>
      </c>
      <c r="D495" s="41">
        <v>11.0691890732489</v>
      </c>
      <c r="E495" s="3"/>
      <c r="F495" s="3"/>
      <c r="G495" s="3"/>
      <c r="H495" s="3"/>
      <c r="I495" s="1"/>
      <c r="J495" s="2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7" t="s">
        <v>459</v>
      </c>
      <c r="C496" s="43">
        <v>4.9698547700739502</v>
      </c>
      <c r="D496" s="43">
        <v>11.395647410291355</v>
      </c>
      <c r="E496" s="3"/>
      <c r="F496" s="3"/>
      <c r="G496" s="3"/>
      <c r="H496" s="3"/>
      <c r="I496" s="1"/>
      <c r="J496" s="27">
        <f t="shared" ref="J496:J508" si="89">F401/1000</f>
        <v>14.57483</v>
      </c>
      <c r="K496" s="28">
        <f t="shared" ref="K496:K509" si="90">J496/($H$51/1000)</f>
        <v>2.6608019898613042E-2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7" t="s">
        <v>460</v>
      </c>
      <c r="C497" s="43">
        <v>4.5999999999999996</v>
      </c>
      <c r="D497" s="43">
        <v>9.5</v>
      </c>
      <c r="E497" s="3"/>
      <c r="F497" s="3"/>
      <c r="G497" s="3"/>
      <c r="H497" s="3"/>
      <c r="I497" s="1"/>
      <c r="J497" s="27">
        <f t="shared" si="89"/>
        <v>12.810840000000001</v>
      </c>
      <c r="K497" s="28">
        <f t="shared" si="90"/>
        <v>2.3387654308005507E-2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7" t="s">
        <v>461</v>
      </c>
      <c r="C498" s="43">
        <v>5.569786057955139</v>
      </c>
      <c r="D498" s="43">
        <v>12.340807778029038</v>
      </c>
      <c r="E498" s="3"/>
      <c r="F498" s="3"/>
      <c r="G498" s="3"/>
      <c r="H498" s="3"/>
      <c r="I498" s="1"/>
      <c r="J498" s="27">
        <f t="shared" si="89"/>
        <v>15.132209999999999</v>
      </c>
      <c r="K498" s="28">
        <f t="shared" si="90"/>
        <v>2.7625580867151878E-2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7" t="s">
        <v>500</v>
      </c>
      <c r="C499" s="43">
        <v>3.3</v>
      </c>
      <c r="D499" s="43">
        <v>8.5</v>
      </c>
      <c r="E499" s="3"/>
      <c r="F499" s="3"/>
      <c r="G499" s="3"/>
      <c r="H499" s="3"/>
      <c r="I499" s="1"/>
      <c r="J499" s="27">
        <f t="shared" si="89"/>
        <v>0.77073999999999998</v>
      </c>
      <c r="K499" s="28">
        <f t="shared" si="90"/>
        <v>1.4070740623840562E-3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7" t="s">
        <v>462</v>
      </c>
      <c r="C500" s="43">
        <v>3.6858394533145526</v>
      </c>
      <c r="D500" s="43">
        <v>8.1516132980180274</v>
      </c>
      <c r="E500" s="3"/>
      <c r="F500" s="3"/>
      <c r="G500" s="3"/>
      <c r="H500" s="3"/>
      <c r="I500" s="1"/>
      <c r="J500" s="27">
        <f t="shared" si="89"/>
        <v>5.2235899999999997</v>
      </c>
      <c r="K500" s="28">
        <f t="shared" si="90"/>
        <v>9.5362612574003327E-3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7" t="s">
        <v>463</v>
      </c>
      <c r="C501" s="43">
        <v>5.4</v>
      </c>
      <c r="D501" s="43">
        <v>11.9</v>
      </c>
      <c r="E501" s="3"/>
      <c r="F501" s="3"/>
      <c r="G501" s="3"/>
      <c r="H501" s="3"/>
      <c r="I501" s="1"/>
      <c r="J501" s="27">
        <f t="shared" si="89"/>
        <v>8.0108999999999995</v>
      </c>
      <c r="K501" s="28">
        <f t="shared" si="90"/>
        <v>1.4624814602009024E-2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7" t="s">
        <v>464</v>
      </c>
      <c r="C502" s="43">
        <v>4.8458679749964002</v>
      </c>
      <c r="D502" s="43">
        <v>10.666965954018297</v>
      </c>
      <c r="E502" s="3"/>
      <c r="F502" s="3"/>
      <c r="G502" s="3"/>
      <c r="H502" s="3"/>
      <c r="I502" s="1"/>
      <c r="J502" s="27">
        <f t="shared" si="89"/>
        <v>13.810709999999998</v>
      </c>
      <c r="K502" s="28">
        <f t="shared" si="90"/>
        <v>2.5213031403726428E-2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7" t="s">
        <v>448</v>
      </c>
      <c r="C503" s="43">
        <v>3.6</v>
      </c>
      <c r="D503" s="43">
        <v>9.5</v>
      </c>
      <c r="E503" s="3"/>
      <c r="F503" s="3"/>
      <c r="G503" s="3"/>
      <c r="H503" s="3"/>
      <c r="I503" s="1"/>
      <c r="J503" s="27">
        <f t="shared" si="89"/>
        <v>21.045990000000003</v>
      </c>
      <c r="K503" s="28">
        <f t="shared" si="90"/>
        <v>3.8421862944954498E-2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7" t="s">
        <v>465</v>
      </c>
      <c r="C504" s="43">
        <v>3.3184453451134277</v>
      </c>
      <c r="D504" s="43">
        <v>10.971647075035101</v>
      </c>
      <c r="E504" s="3"/>
      <c r="F504" s="3"/>
      <c r="G504" s="3"/>
      <c r="H504" s="3"/>
      <c r="I504" s="1"/>
      <c r="J504" s="27">
        <f t="shared" si="89"/>
        <v>375.76334000000003</v>
      </c>
      <c r="K504" s="28">
        <f t="shared" si="90"/>
        <v>0.68599897411422972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7" t="s">
        <v>466</v>
      </c>
      <c r="C505" s="43">
        <v>5.4</v>
      </c>
      <c r="D505" s="43">
        <v>10.7</v>
      </c>
      <c r="E505" s="3"/>
      <c r="F505" s="3"/>
      <c r="G505" s="3"/>
      <c r="H505" s="3"/>
      <c r="I505" s="1"/>
      <c r="J505" s="27">
        <f t="shared" si="89"/>
        <v>28.316790000000001</v>
      </c>
      <c r="K505" s="28">
        <f t="shared" si="90"/>
        <v>5.1695540310579734E-2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7" t="s">
        <v>467</v>
      </c>
      <c r="C506" s="43">
        <v>4.9655494110385208</v>
      </c>
      <c r="D506" s="43">
        <v>10.412290120646727</v>
      </c>
      <c r="E506" s="3"/>
      <c r="F506" s="3"/>
      <c r="G506" s="3"/>
      <c r="H506" s="3"/>
      <c r="I506" s="1"/>
      <c r="J506" s="27">
        <f t="shared" si="89"/>
        <v>3.8288099999999998</v>
      </c>
      <c r="K506" s="28">
        <f t="shared" si="90"/>
        <v>6.9899307688671905E-3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7" t="s">
        <v>468</v>
      </c>
      <c r="C507" s="43">
        <v>5.1226760420361526</v>
      </c>
      <c r="D507" s="43">
        <v>12.578879274324397</v>
      </c>
      <c r="E507" s="3"/>
      <c r="F507" s="3"/>
      <c r="G507" s="3"/>
      <c r="H507" s="3"/>
      <c r="I507" s="1"/>
      <c r="J507" s="27">
        <f t="shared" si="89"/>
        <v>6.3744399999999999</v>
      </c>
      <c r="K507" s="28">
        <f t="shared" si="90"/>
        <v>1.163726961909778E-2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7" t="s">
        <v>470</v>
      </c>
      <c r="C508" s="43">
        <v>7.0016304718477667</v>
      </c>
      <c r="D508" s="43">
        <v>12.998585048827797</v>
      </c>
      <c r="E508" s="3"/>
      <c r="F508" s="3"/>
      <c r="G508" s="3"/>
      <c r="H508" s="3"/>
      <c r="I508" s="1"/>
      <c r="J508" s="27">
        <f t="shared" si="89"/>
        <v>10.32342</v>
      </c>
      <c r="K508" s="28">
        <f t="shared" si="90"/>
        <v>1.8846584473488873E-2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23" t="s">
        <v>88</v>
      </c>
      <c r="C509" s="18"/>
      <c r="D509" s="19"/>
      <c r="E509" s="3"/>
      <c r="F509" s="3"/>
      <c r="G509" s="3"/>
      <c r="H509" s="3"/>
      <c r="I509" s="24"/>
      <c r="J509" s="27">
        <f>SUM(J496:J508)</f>
        <v>515.98661000000004</v>
      </c>
      <c r="K509" s="28">
        <f t="shared" si="90"/>
        <v>0.94199259863050799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26" t="s">
        <v>501</v>
      </c>
      <c r="C510" s="41">
        <v>3.3400534592168798</v>
      </c>
      <c r="D510" s="41">
        <v>10.186269493298999</v>
      </c>
      <c r="E510" s="3"/>
      <c r="F510" s="3"/>
      <c r="G510" s="3"/>
      <c r="H510" s="3"/>
      <c r="I510" s="1"/>
      <c r="J510" s="27"/>
      <c r="K510" s="2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7" t="s">
        <v>471</v>
      </c>
      <c r="C511" s="43">
        <v>2.9486392193815925</v>
      </c>
      <c r="D511" s="43">
        <v>10.384346487961057</v>
      </c>
      <c r="E511" s="3"/>
      <c r="F511" s="3"/>
      <c r="G511" s="3"/>
      <c r="H511" s="3"/>
      <c r="I511" s="1"/>
      <c r="J511" s="27">
        <f t="shared" ref="J511:J525" si="91">F414/1000</f>
        <v>12.402799999999999</v>
      </c>
      <c r="K511" s="28">
        <f t="shared" ref="K511:K526" si="92">J511/($H$52/1000)</f>
        <v>3.8799394791005748E-2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31" t="s">
        <v>502</v>
      </c>
      <c r="C512" s="43">
        <v>4.0999999999999996</v>
      </c>
      <c r="D512" s="43">
        <v>8.9</v>
      </c>
      <c r="E512" s="3"/>
      <c r="F512" s="3"/>
      <c r="G512" s="3"/>
      <c r="H512" s="3"/>
      <c r="I512" s="1"/>
      <c r="J512" s="27">
        <f t="shared" si="91"/>
        <v>6.7668200000000001</v>
      </c>
      <c r="K512" s="28">
        <f t="shared" si="92"/>
        <v>2.1168487814015671E-2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7" t="s">
        <v>315</v>
      </c>
      <c r="C513" s="43">
        <v>4.0847346724725604</v>
      </c>
      <c r="D513" s="43">
        <v>8.6133192523887736</v>
      </c>
      <c r="E513" s="3"/>
      <c r="F513" s="3"/>
      <c r="G513" s="3"/>
      <c r="H513" s="3"/>
      <c r="I513" s="1"/>
      <c r="J513" s="27">
        <f t="shared" si="91"/>
        <v>1.9400200000000001</v>
      </c>
      <c r="K513" s="28">
        <f t="shared" si="92"/>
        <v>6.0689200730840599E-3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7" t="s">
        <v>473</v>
      </c>
      <c r="C514" s="43">
        <v>3.3357452689501876</v>
      </c>
      <c r="D514" s="43">
        <v>10.426883686185654</v>
      </c>
      <c r="E514" s="3"/>
      <c r="F514" s="3"/>
      <c r="G514" s="3"/>
      <c r="H514" s="3"/>
      <c r="I514" s="1"/>
      <c r="J514" s="27">
        <f t="shared" si="91"/>
        <v>8.7951499999999996</v>
      </c>
      <c r="K514" s="28">
        <f t="shared" si="92"/>
        <v>2.7513666034775553E-2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7" t="s">
        <v>474</v>
      </c>
      <c r="C515" s="43">
        <v>2.9</v>
      </c>
      <c r="D515" s="43">
        <v>11.6</v>
      </c>
      <c r="E515" s="3"/>
      <c r="F515" s="3"/>
      <c r="G515" s="3"/>
      <c r="H515" s="3"/>
      <c r="I515" s="1"/>
      <c r="J515" s="27">
        <f t="shared" si="91"/>
        <v>4.9901899999999992</v>
      </c>
      <c r="K515" s="28">
        <f t="shared" si="92"/>
        <v>1.5610696930703468E-2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7" t="s">
        <v>475</v>
      </c>
      <c r="C516" s="43">
        <v>3.1727113419549404</v>
      </c>
      <c r="D516" s="43">
        <v>10.642065140317399</v>
      </c>
      <c r="E516" s="3"/>
      <c r="F516" s="3"/>
      <c r="G516" s="3"/>
      <c r="H516" s="3"/>
      <c r="I516" s="1"/>
      <c r="J516" s="27">
        <f t="shared" si="91"/>
        <v>19.427970000000002</v>
      </c>
      <c r="K516" s="28">
        <f t="shared" si="92"/>
        <v>6.0776072984956311E-2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7" t="s">
        <v>476</v>
      </c>
      <c r="C517" s="43">
        <v>3.7</v>
      </c>
      <c r="D517" s="43">
        <v>13.8</v>
      </c>
      <c r="E517" s="3"/>
      <c r="F517" s="3"/>
      <c r="G517" s="3"/>
      <c r="H517" s="3"/>
      <c r="I517" s="1"/>
      <c r="J517" s="27">
        <f t="shared" si="91"/>
        <v>7.4191499999999992</v>
      </c>
      <c r="K517" s="28">
        <f t="shared" si="92"/>
        <v>2.3209156792312245E-2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7" t="s">
        <v>320</v>
      </c>
      <c r="C518" s="43">
        <v>2.9361131636525197</v>
      </c>
      <c r="D518" s="43">
        <v>9.6823959831144446</v>
      </c>
      <c r="E518" s="3"/>
      <c r="F518" s="3"/>
      <c r="G518" s="3"/>
      <c r="H518" s="3"/>
      <c r="I518" s="1"/>
      <c r="J518" s="27">
        <f t="shared" si="91"/>
        <v>6.78986</v>
      </c>
      <c r="K518" s="28">
        <f t="shared" si="92"/>
        <v>2.1240563317610404E-2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7" t="s">
        <v>477</v>
      </c>
      <c r="C519" s="43">
        <v>2.5</v>
      </c>
      <c r="D519" s="43">
        <v>9.4</v>
      </c>
      <c r="E519" s="3"/>
      <c r="F519" s="3"/>
      <c r="G519" s="3"/>
      <c r="H519" s="3"/>
      <c r="I519" s="1"/>
      <c r="J519" s="27">
        <f t="shared" si="91"/>
        <v>49.62227</v>
      </c>
      <c r="K519" s="28">
        <f t="shared" si="92"/>
        <v>0.15523220919114078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7" t="s">
        <v>478</v>
      </c>
      <c r="C520" s="43">
        <v>3.5266444490210804</v>
      </c>
      <c r="D520" s="43">
        <v>10.77122403600395</v>
      </c>
      <c r="E520" s="3"/>
      <c r="F520" s="3"/>
      <c r="G520" s="3"/>
      <c r="H520" s="3"/>
      <c r="I520" s="1"/>
      <c r="J520" s="27">
        <f t="shared" si="91"/>
        <v>100.22184</v>
      </c>
      <c r="K520" s="28">
        <f t="shared" si="92"/>
        <v>0.31352168355863286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7" t="s">
        <v>322</v>
      </c>
      <c r="C521" s="43">
        <v>2.9557682961041252</v>
      </c>
      <c r="D521" s="43">
        <v>6.7459589833378102</v>
      </c>
      <c r="E521" s="3"/>
      <c r="F521" s="3"/>
      <c r="G521" s="3"/>
      <c r="H521" s="3"/>
      <c r="I521" s="1"/>
      <c r="J521" s="27">
        <f t="shared" si="91"/>
        <v>4.4379399999999993</v>
      </c>
      <c r="K521" s="28">
        <f t="shared" si="92"/>
        <v>1.3883105921146518E-2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7" t="s">
        <v>479</v>
      </c>
      <c r="C522" s="43">
        <v>3.0038283324714623</v>
      </c>
      <c r="D522" s="43">
        <v>10.452999175555275</v>
      </c>
      <c r="E522" s="3"/>
      <c r="F522" s="3"/>
      <c r="G522" s="3"/>
      <c r="H522" s="3"/>
      <c r="I522" s="1"/>
      <c r="J522" s="27">
        <f t="shared" si="91"/>
        <v>9.8173500000000011</v>
      </c>
      <c r="K522" s="28">
        <f t="shared" si="92"/>
        <v>3.071139085137875E-2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7" t="s">
        <v>480</v>
      </c>
      <c r="C523" s="43">
        <v>4.0895460533581875</v>
      </c>
      <c r="D523" s="43">
        <v>11.568468490933576</v>
      </c>
      <c r="E523" s="3"/>
      <c r="F523" s="3"/>
      <c r="G523" s="3"/>
      <c r="H523" s="3"/>
      <c r="I523" s="1"/>
      <c r="J523" s="27">
        <f t="shared" si="91"/>
        <v>9.3927399999999999</v>
      </c>
      <c r="K523" s="28">
        <f t="shared" si="92"/>
        <v>2.9383093126493322E-2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7" t="s">
        <v>481</v>
      </c>
      <c r="C524" s="43">
        <v>2.7518280189947175</v>
      </c>
      <c r="D524" s="43">
        <v>11.943412616695559</v>
      </c>
      <c r="E524" s="3"/>
      <c r="F524" s="3"/>
      <c r="G524" s="3"/>
      <c r="H524" s="3"/>
      <c r="I524" s="1"/>
      <c r="J524" s="27">
        <f t="shared" si="91"/>
        <v>6.9450699999999994</v>
      </c>
      <c r="K524" s="28">
        <f t="shared" si="92"/>
        <v>2.1726103200984479E-2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7" t="s">
        <v>483</v>
      </c>
      <c r="C525" s="43">
        <v>2.9</v>
      </c>
      <c r="D525" s="43">
        <v>9</v>
      </c>
      <c r="E525" s="3"/>
      <c r="F525" s="3"/>
      <c r="G525" s="3"/>
      <c r="H525" s="3"/>
      <c r="I525" s="1"/>
      <c r="J525" s="27">
        <f t="shared" si="91"/>
        <v>8.5466800000000003</v>
      </c>
      <c r="K525" s="28">
        <f t="shared" si="92"/>
        <v>2.6736383032250222E-2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23" t="s">
        <v>88</v>
      </c>
      <c r="C526" s="18"/>
      <c r="D526" s="19"/>
      <c r="E526" s="3"/>
      <c r="F526" s="3"/>
      <c r="G526" s="3"/>
      <c r="H526" s="3"/>
      <c r="I526" s="24"/>
      <c r="J526" s="27">
        <f>SUM(J511:J525)</f>
        <v>257.51585</v>
      </c>
      <c r="K526" s="28">
        <f t="shared" si="92"/>
        <v>0.80558092762049038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26" t="s">
        <v>503</v>
      </c>
      <c r="C527" s="41">
        <v>4.8850711927136397</v>
      </c>
      <c r="D527" s="41">
        <v>10.347778995606401</v>
      </c>
      <c r="E527" s="3"/>
      <c r="F527" s="3"/>
      <c r="G527" s="3"/>
      <c r="H527" s="3"/>
      <c r="I527" s="1"/>
      <c r="J527" s="27"/>
      <c r="K527" s="2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7" t="s">
        <v>484</v>
      </c>
      <c r="C528" s="43">
        <v>5.0296820457714331</v>
      </c>
      <c r="D528" s="43">
        <v>10.012459028672691</v>
      </c>
      <c r="E528" s="3"/>
      <c r="F528" s="3"/>
      <c r="G528" s="3"/>
      <c r="H528" s="3"/>
      <c r="I528" s="1"/>
      <c r="J528" s="27">
        <f t="shared" ref="J528:J538" si="93">F429/1000</f>
        <v>3.9280300000000001</v>
      </c>
      <c r="K528" s="28">
        <f t="shared" ref="K528:K539" si="94">J528/($H$53/1000)</f>
        <v>5.4856946382353076E-2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7" t="s">
        <v>485</v>
      </c>
      <c r="C529" s="43">
        <v>4.7978144674920644</v>
      </c>
      <c r="D529" s="43">
        <v>11.197376392054634</v>
      </c>
      <c r="E529" s="3"/>
      <c r="F529" s="3"/>
      <c r="G529" s="3"/>
      <c r="H529" s="3"/>
      <c r="I529" s="1"/>
      <c r="J529" s="27">
        <f t="shared" si="93"/>
        <v>10.520350000000001</v>
      </c>
      <c r="K529" s="28">
        <f t="shared" si="94"/>
        <v>0.14692206420867157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7" t="s">
        <v>288</v>
      </c>
      <c r="C530" s="43">
        <v>5.3</v>
      </c>
      <c r="D530" s="43">
        <v>9.4</v>
      </c>
      <c r="E530" s="3"/>
      <c r="F530" s="3"/>
      <c r="G530" s="3"/>
      <c r="H530" s="3"/>
      <c r="I530" s="1"/>
      <c r="J530" s="27">
        <f t="shared" si="93"/>
        <v>0.81276000000000004</v>
      </c>
      <c r="K530" s="28">
        <f t="shared" si="94"/>
        <v>1.1350608763609566E-2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7" t="s">
        <v>290</v>
      </c>
      <c r="C531" s="43">
        <v>3.7</v>
      </c>
      <c r="D531" s="43">
        <v>7.5</v>
      </c>
      <c r="E531" s="3"/>
      <c r="F531" s="3"/>
      <c r="G531" s="3"/>
      <c r="H531" s="3"/>
      <c r="I531" s="1"/>
      <c r="J531" s="27">
        <f t="shared" si="93"/>
        <v>0</v>
      </c>
      <c r="K531" s="28">
        <f t="shared" si="94"/>
        <v>0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7" t="s">
        <v>266</v>
      </c>
      <c r="C532" s="43">
        <v>5</v>
      </c>
      <c r="D532" s="43">
        <v>10.8</v>
      </c>
      <c r="E532" s="3"/>
      <c r="F532" s="3"/>
      <c r="G532" s="3"/>
      <c r="H532" s="3"/>
      <c r="I532" s="1"/>
      <c r="J532" s="27">
        <f t="shared" si="93"/>
        <v>8.6970799999999997</v>
      </c>
      <c r="K532" s="28">
        <f t="shared" si="94"/>
        <v>0.12145916687067951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7" t="s">
        <v>488</v>
      </c>
      <c r="C533" s="43">
        <v>3.8588256124561653</v>
      </c>
      <c r="D533" s="43">
        <v>8.4221039407576779</v>
      </c>
      <c r="E533" s="3"/>
      <c r="F533" s="3"/>
      <c r="G533" s="3"/>
      <c r="H533" s="3"/>
      <c r="I533" s="1"/>
      <c r="J533" s="27">
        <f t="shared" si="93"/>
        <v>7.3095299999999996</v>
      </c>
      <c r="K533" s="28">
        <f t="shared" si="94"/>
        <v>0.10208132200879352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7" t="s">
        <v>489</v>
      </c>
      <c r="C534" s="43">
        <v>5.24461307900153</v>
      </c>
      <c r="D534" s="43">
        <v>10.111045180231169</v>
      </c>
      <c r="E534" s="3"/>
      <c r="F534" s="3"/>
      <c r="G534" s="3"/>
      <c r="H534" s="3"/>
      <c r="I534" s="1"/>
      <c r="J534" s="27">
        <f t="shared" si="93"/>
        <v>3.7036799999999999</v>
      </c>
      <c r="K534" s="28">
        <f t="shared" si="94"/>
        <v>5.1723783977564691E-2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32" t="s">
        <v>496</v>
      </c>
      <c r="C535" s="43">
        <v>3.0812634289764151</v>
      </c>
      <c r="D535" s="43">
        <v>6.8855178480710375</v>
      </c>
      <c r="E535" s="3"/>
      <c r="F535" s="3"/>
      <c r="G535" s="3"/>
      <c r="H535" s="3"/>
      <c r="I535" s="1"/>
      <c r="J535" s="27">
        <f t="shared" si="93"/>
        <v>1.5171700000000001</v>
      </c>
      <c r="K535" s="28">
        <f t="shared" si="94"/>
        <v>2.1188054404603484E-2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7" t="s">
        <v>427</v>
      </c>
      <c r="C536" s="43">
        <v>5.5764656846967675</v>
      </c>
      <c r="D536" s="43">
        <v>12.681353139836423</v>
      </c>
      <c r="E536" s="3"/>
      <c r="F536" s="3"/>
      <c r="G536" s="3"/>
      <c r="H536" s="3"/>
      <c r="I536" s="1"/>
      <c r="J536" s="27">
        <f t="shared" si="93"/>
        <v>2.1014499999999998</v>
      </c>
      <c r="K536" s="28">
        <f t="shared" si="94"/>
        <v>2.9347823202774889E-2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29" t="s">
        <v>429</v>
      </c>
      <c r="C537" s="43">
        <v>2.7</v>
      </c>
      <c r="D537" s="43">
        <v>7.6</v>
      </c>
      <c r="E537" s="3"/>
      <c r="F537" s="3"/>
      <c r="G537" s="3"/>
      <c r="H537" s="3"/>
      <c r="I537" s="1"/>
      <c r="J537" s="27">
        <f t="shared" si="93"/>
        <v>5.6388100000000003</v>
      </c>
      <c r="K537" s="28">
        <f t="shared" si="94"/>
        <v>7.8748863381969167E-2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7" t="s">
        <v>497</v>
      </c>
      <c r="C538" s="18"/>
      <c r="D538" s="19"/>
      <c r="E538" s="3"/>
      <c r="F538" s="3"/>
      <c r="G538" s="3"/>
      <c r="H538" s="3"/>
      <c r="I538" s="1"/>
      <c r="J538" s="27">
        <f t="shared" si="93"/>
        <v>0.35299000000000003</v>
      </c>
      <c r="K538" s="28">
        <f t="shared" si="94"/>
        <v>4.9296857466737303E-3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23" t="s">
        <v>88</v>
      </c>
      <c r="C539" s="18"/>
      <c r="D539" s="19"/>
      <c r="E539" s="3"/>
      <c r="F539" s="3"/>
      <c r="G539" s="3"/>
      <c r="H539" s="3"/>
      <c r="I539" s="24"/>
      <c r="J539" s="27">
        <f>SUM(J528:J538)</f>
        <v>44.581849999999996</v>
      </c>
      <c r="K539" s="28">
        <f t="shared" si="94"/>
        <v>0.6226083189476932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26" t="s">
        <v>504</v>
      </c>
      <c r="C540" s="41">
        <v>3.6101510391817802</v>
      </c>
      <c r="D540" s="41">
        <v>7.0877497465934498</v>
      </c>
      <c r="E540" s="3"/>
      <c r="F540" s="3"/>
      <c r="G540" s="3"/>
      <c r="H540" s="3"/>
      <c r="I540" s="1"/>
      <c r="J540" s="27"/>
      <c r="K540" s="2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7" t="s">
        <v>491</v>
      </c>
      <c r="C541" s="43">
        <v>3.9266185621522425</v>
      </c>
      <c r="D541" s="43">
        <v>8.6247024628632918</v>
      </c>
      <c r="E541" s="3"/>
      <c r="F541" s="3"/>
      <c r="G541" s="3"/>
      <c r="H541" s="3"/>
      <c r="I541" s="1"/>
      <c r="J541" s="27">
        <f t="shared" ref="J541:J542" si="95">F440/1000</f>
        <v>5.2197899999999997</v>
      </c>
      <c r="K541" s="28">
        <f t="shared" ref="K541:K542" si="96">J541/($H$54/1000)</f>
        <v>0.14134526024821442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7" t="s">
        <v>492</v>
      </c>
      <c r="C542" s="43">
        <v>3.5003622460135597</v>
      </c>
      <c r="D542" s="43">
        <v>6.3138469600468472</v>
      </c>
      <c r="E542" s="3"/>
      <c r="F542" s="3"/>
      <c r="G542" s="3"/>
      <c r="H542" s="3"/>
      <c r="I542" s="1"/>
      <c r="J542" s="27">
        <f t="shared" si="95"/>
        <v>5.9026499999999995</v>
      </c>
      <c r="K542" s="28">
        <f t="shared" si="96"/>
        <v>0.15983623870004784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33"/>
      <c r="D543" s="34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33"/>
      <c r="D544" s="34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33"/>
      <c r="D545" s="34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33"/>
      <c r="D546" s="34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33"/>
      <c r="D547" s="34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33"/>
      <c r="D548" s="34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33"/>
      <c r="D549" s="34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33"/>
      <c r="D550" s="34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33"/>
      <c r="D551" s="34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33"/>
      <c r="D552" s="34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33"/>
      <c r="D553" s="34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33"/>
      <c r="D554" s="34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33"/>
      <c r="D555" s="34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33"/>
      <c r="D556" s="34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33"/>
      <c r="D557" s="34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33"/>
      <c r="D558" s="34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33"/>
      <c r="D559" s="34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33"/>
      <c r="D560" s="34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33"/>
      <c r="D561" s="34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33"/>
      <c r="D562" s="34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33"/>
      <c r="D563" s="34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33"/>
      <c r="D564" s="34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33"/>
      <c r="D565" s="34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33"/>
      <c r="D566" s="34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33"/>
      <c r="D567" s="34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33"/>
      <c r="D568" s="34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33"/>
      <c r="D569" s="34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33"/>
      <c r="D570" s="34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33"/>
      <c r="D571" s="34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33"/>
      <c r="D572" s="34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33"/>
      <c r="D573" s="34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33"/>
      <c r="D574" s="34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33"/>
      <c r="D575" s="34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33"/>
      <c r="D576" s="34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33"/>
      <c r="D577" s="34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33"/>
      <c r="D578" s="34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33"/>
      <c r="D579" s="34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33"/>
      <c r="D580" s="34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33"/>
      <c r="D581" s="34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33"/>
      <c r="D582" s="34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33"/>
      <c r="D583" s="34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33"/>
      <c r="D584" s="34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33"/>
      <c r="D585" s="34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33"/>
      <c r="D586" s="34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33"/>
      <c r="D587" s="34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33"/>
      <c r="D588" s="34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33"/>
      <c r="D589" s="34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33"/>
      <c r="D590" s="34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33"/>
      <c r="D591" s="34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33"/>
      <c r="D592" s="34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33"/>
      <c r="D593" s="34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33"/>
      <c r="D594" s="34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33"/>
      <c r="D595" s="34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33"/>
      <c r="D596" s="34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33"/>
      <c r="D597" s="34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33"/>
      <c r="D598" s="34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33"/>
      <c r="D599" s="34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33"/>
      <c r="D600" s="34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33"/>
      <c r="D601" s="34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33"/>
      <c r="D602" s="34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33"/>
      <c r="D603" s="34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33"/>
      <c r="D604" s="34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33"/>
      <c r="D605" s="34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33"/>
      <c r="D606" s="34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33"/>
      <c r="D607" s="34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33"/>
      <c r="D608" s="34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33"/>
      <c r="D609" s="34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33"/>
      <c r="D610" s="34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33"/>
      <c r="D611" s="34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33"/>
      <c r="D612" s="34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33"/>
      <c r="D613" s="34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33"/>
      <c r="D614" s="34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33"/>
      <c r="D615" s="34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33"/>
      <c r="D616" s="34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33"/>
      <c r="D617" s="34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33"/>
      <c r="D618" s="34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33"/>
      <c r="D619" s="34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33"/>
      <c r="D620" s="34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33"/>
      <c r="D621" s="34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33"/>
      <c r="D622" s="34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33"/>
      <c r="D623" s="34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33"/>
      <c r="D624" s="34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33"/>
      <c r="D625" s="34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33"/>
      <c r="D626" s="34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33"/>
      <c r="D627" s="34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33"/>
      <c r="D628" s="34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33"/>
      <c r="D629" s="34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33"/>
      <c r="D630" s="34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33"/>
      <c r="D631" s="34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33"/>
      <c r="D632" s="34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33"/>
      <c r="D633" s="34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33"/>
      <c r="D634" s="34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33"/>
      <c r="D635" s="34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33"/>
      <c r="D636" s="34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33"/>
      <c r="D637" s="34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33"/>
      <c r="D638" s="34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33"/>
      <c r="D639" s="34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33"/>
      <c r="D640" s="34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33"/>
      <c r="D641" s="34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33"/>
      <c r="D642" s="34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33"/>
      <c r="D643" s="34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33"/>
      <c r="D644" s="34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33"/>
      <c r="D645" s="34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33"/>
      <c r="D646" s="34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33"/>
      <c r="D647" s="34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33"/>
      <c r="D648" s="34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33"/>
      <c r="D649" s="34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33"/>
      <c r="D650" s="34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33"/>
      <c r="D651" s="34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33"/>
      <c r="D652" s="34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33"/>
      <c r="D653" s="34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33"/>
      <c r="D654" s="34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33"/>
      <c r="D655" s="34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33"/>
      <c r="D656" s="34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33"/>
      <c r="D657" s="34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33"/>
      <c r="D658" s="34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33"/>
      <c r="D659" s="34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33"/>
      <c r="D660" s="34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33"/>
      <c r="D661" s="34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33"/>
      <c r="D662" s="34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33"/>
      <c r="D663" s="34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33"/>
      <c r="D664" s="34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33"/>
      <c r="D665" s="34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33"/>
      <c r="D666" s="34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33"/>
      <c r="D667" s="34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33"/>
      <c r="D668" s="34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33"/>
      <c r="D669" s="34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33"/>
      <c r="D670" s="34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33"/>
      <c r="D671" s="34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33"/>
      <c r="D672" s="34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33"/>
      <c r="D673" s="34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33"/>
      <c r="D674" s="34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33"/>
      <c r="D675" s="34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33"/>
      <c r="D676" s="34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33"/>
      <c r="D677" s="34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33"/>
      <c r="D678" s="34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33"/>
      <c r="D679" s="34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33"/>
      <c r="D680" s="34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33"/>
      <c r="D681" s="34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33"/>
      <c r="D682" s="34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33"/>
      <c r="D683" s="34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33"/>
      <c r="D684" s="34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33"/>
      <c r="D685" s="34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33"/>
      <c r="D686" s="34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33"/>
      <c r="D687" s="34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33"/>
      <c r="D688" s="34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33"/>
      <c r="D689" s="34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33"/>
      <c r="D690" s="34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33"/>
      <c r="D691" s="34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33"/>
      <c r="D692" s="34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33"/>
      <c r="D693" s="34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33"/>
      <c r="D694" s="34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33"/>
      <c r="D695" s="34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33"/>
      <c r="D696" s="34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33"/>
      <c r="D697" s="34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33"/>
      <c r="D698" s="34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33"/>
      <c r="D699" s="34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33"/>
      <c r="D700" s="34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33"/>
      <c r="D701" s="34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33"/>
      <c r="D702" s="34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33"/>
      <c r="D703" s="34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33"/>
      <c r="D704" s="34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33"/>
      <c r="D705" s="34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33"/>
      <c r="D706" s="34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33"/>
      <c r="D707" s="34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33"/>
      <c r="D708" s="34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33"/>
      <c r="D709" s="34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33"/>
      <c r="D710" s="34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33"/>
      <c r="D711" s="34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33"/>
      <c r="D712" s="34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33"/>
      <c r="D713" s="34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33"/>
      <c r="D714" s="34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33"/>
      <c r="D715" s="34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33"/>
      <c r="D716" s="34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33"/>
      <c r="D717" s="34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33"/>
      <c r="D718" s="34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33"/>
      <c r="D719" s="34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33"/>
      <c r="D720" s="34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33"/>
      <c r="D721" s="34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33"/>
      <c r="D722" s="34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33"/>
      <c r="D723" s="34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33"/>
      <c r="D724" s="34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33"/>
      <c r="D725" s="34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33"/>
      <c r="D726" s="34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33"/>
      <c r="D727" s="34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33"/>
      <c r="D728" s="34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33"/>
      <c r="D729" s="34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33"/>
      <c r="D730" s="34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33"/>
      <c r="D731" s="34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33"/>
      <c r="D732" s="34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33"/>
      <c r="D733" s="34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33"/>
      <c r="D734" s="34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33"/>
      <c r="D735" s="34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33"/>
      <c r="D736" s="34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33"/>
      <c r="D737" s="34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33"/>
      <c r="D738" s="34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33"/>
      <c r="D739" s="34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33"/>
      <c r="D740" s="34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33"/>
      <c r="D741" s="34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33"/>
      <c r="D742" s="34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33"/>
      <c r="D743" s="34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33"/>
      <c r="D744" s="34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33"/>
      <c r="D745" s="34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33"/>
      <c r="D746" s="34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33"/>
      <c r="D747" s="34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33"/>
      <c r="D748" s="34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33"/>
      <c r="D749" s="34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33"/>
      <c r="D750" s="34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33"/>
      <c r="D751" s="34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33"/>
      <c r="D752" s="34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33"/>
      <c r="D753" s="34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33"/>
      <c r="D754" s="34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33"/>
      <c r="D755" s="34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33"/>
      <c r="D756" s="34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33"/>
      <c r="D757" s="34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33"/>
      <c r="D758" s="34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33"/>
      <c r="D759" s="34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33"/>
      <c r="D760" s="34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33"/>
      <c r="D761" s="34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33"/>
      <c r="D762" s="34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33"/>
      <c r="D763" s="34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33"/>
      <c r="D764" s="34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33"/>
      <c r="D765" s="34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33"/>
      <c r="D766" s="34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33"/>
      <c r="D767" s="34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33"/>
      <c r="D768" s="34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33"/>
      <c r="D769" s="34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33"/>
      <c r="D770" s="34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33"/>
      <c r="D771" s="34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33"/>
      <c r="D772" s="34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33"/>
      <c r="D773" s="34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33"/>
      <c r="D774" s="34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33"/>
      <c r="D775" s="34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33"/>
      <c r="D776" s="34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33"/>
      <c r="D777" s="34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33"/>
      <c r="D778" s="34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33"/>
      <c r="D779" s="34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33"/>
      <c r="D780" s="34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33"/>
      <c r="D781" s="34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33"/>
      <c r="D782" s="34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33"/>
      <c r="D783" s="34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33"/>
      <c r="D784" s="34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33"/>
      <c r="D785" s="34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33"/>
      <c r="D786" s="34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33"/>
      <c r="D787" s="34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33"/>
      <c r="D788" s="34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33"/>
      <c r="D789" s="34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33"/>
      <c r="D790" s="34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33"/>
      <c r="D791" s="34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33"/>
      <c r="D792" s="34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33"/>
      <c r="D793" s="34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33"/>
      <c r="D794" s="34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33"/>
      <c r="D795" s="34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33"/>
      <c r="D796" s="34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33"/>
      <c r="D797" s="34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33"/>
      <c r="D798" s="34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33"/>
      <c r="D799" s="34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33"/>
      <c r="D800" s="34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33"/>
      <c r="D801" s="34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33"/>
      <c r="D802" s="34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33"/>
      <c r="D803" s="34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33"/>
      <c r="D804" s="34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33"/>
      <c r="D805" s="34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33"/>
      <c r="D806" s="34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33"/>
      <c r="D807" s="34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33"/>
      <c r="D808" s="34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33"/>
      <c r="D809" s="34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33"/>
      <c r="D810" s="34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33"/>
      <c r="D811" s="34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33"/>
      <c r="D812" s="34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33"/>
      <c r="D813" s="34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33"/>
      <c r="D814" s="34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33"/>
      <c r="D815" s="34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33"/>
      <c r="D816" s="34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33"/>
      <c r="D817" s="34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33"/>
      <c r="D818" s="34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33"/>
      <c r="D819" s="34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33"/>
      <c r="D820" s="34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33"/>
      <c r="D821" s="34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33"/>
      <c r="D822" s="34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33"/>
      <c r="D823" s="34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33"/>
      <c r="D824" s="34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33"/>
      <c r="D825" s="34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33"/>
      <c r="D826" s="34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33"/>
      <c r="D827" s="34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33"/>
      <c r="D828" s="34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33"/>
      <c r="D829" s="34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33"/>
      <c r="D830" s="34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33"/>
      <c r="D831" s="34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33"/>
      <c r="D832" s="34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33"/>
      <c r="D833" s="34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33"/>
      <c r="D834" s="34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33"/>
      <c r="D835" s="34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33"/>
      <c r="D836" s="34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33"/>
      <c r="D837" s="34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33"/>
      <c r="D838" s="34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33"/>
      <c r="D839" s="34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33"/>
      <c r="D840" s="34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33"/>
      <c r="D841" s="34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33"/>
      <c r="D842" s="34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33"/>
      <c r="D843" s="34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33"/>
      <c r="D844" s="34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33"/>
      <c r="D845" s="34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33"/>
      <c r="D846" s="34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33"/>
      <c r="D847" s="34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33"/>
      <c r="D848" s="34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33"/>
      <c r="D849" s="34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33"/>
      <c r="D850" s="34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33"/>
      <c r="D851" s="34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33"/>
      <c r="D852" s="34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33"/>
      <c r="D853" s="34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33"/>
      <c r="D854" s="34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33"/>
      <c r="D855" s="34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33"/>
      <c r="D856" s="34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33"/>
      <c r="D857" s="34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33"/>
      <c r="D858" s="34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33"/>
      <c r="D859" s="34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33"/>
      <c r="D860" s="34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33"/>
      <c r="D861" s="34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33"/>
      <c r="D862" s="34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33"/>
      <c r="D863" s="34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33"/>
      <c r="D864" s="34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33"/>
      <c r="D865" s="34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33"/>
      <c r="D866" s="34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33"/>
      <c r="D867" s="34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33"/>
      <c r="D868" s="34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33"/>
      <c r="D869" s="34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33"/>
      <c r="D870" s="34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33"/>
      <c r="D871" s="34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33"/>
      <c r="D872" s="34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33"/>
      <c r="D873" s="34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33"/>
      <c r="D874" s="34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33"/>
      <c r="D875" s="34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33"/>
      <c r="D876" s="34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33"/>
      <c r="D877" s="34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33"/>
      <c r="D878" s="34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33"/>
      <c r="D879" s="34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33"/>
      <c r="D880" s="34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33"/>
      <c r="D881" s="34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33"/>
      <c r="D882" s="34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33"/>
      <c r="D883" s="34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33"/>
      <c r="D884" s="34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33"/>
      <c r="D885" s="34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33"/>
      <c r="D886" s="34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33"/>
      <c r="D887" s="34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33"/>
      <c r="D888" s="34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33"/>
      <c r="D889" s="34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33"/>
      <c r="D890" s="34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33"/>
      <c r="D891" s="34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33"/>
      <c r="D892" s="34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33"/>
      <c r="D893" s="34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33"/>
      <c r="D894" s="34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33"/>
      <c r="D895" s="34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33"/>
      <c r="D896" s="34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33"/>
      <c r="D897" s="34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33"/>
      <c r="D898" s="34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33"/>
      <c r="D899" s="34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33"/>
      <c r="D900" s="34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33"/>
      <c r="D901" s="34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33"/>
      <c r="D902" s="34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33"/>
      <c r="D903" s="34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33"/>
      <c r="D904" s="34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33"/>
      <c r="D905" s="34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33"/>
      <c r="D906" s="34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33"/>
      <c r="D907" s="34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33"/>
      <c r="D908" s="34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33"/>
      <c r="D909" s="34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33"/>
      <c r="D910" s="34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33"/>
      <c r="D911" s="34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33"/>
      <c r="D912" s="34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33"/>
      <c r="D913" s="34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33"/>
      <c r="D914" s="34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33"/>
      <c r="D915" s="34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33"/>
      <c r="D916" s="34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33"/>
      <c r="D917" s="34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33"/>
      <c r="D918" s="34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33"/>
      <c r="D919" s="34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33"/>
      <c r="D920" s="34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33"/>
      <c r="D921" s="34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33"/>
      <c r="D922" s="34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33"/>
      <c r="D923" s="34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33"/>
      <c r="D924" s="34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33"/>
      <c r="D925" s="34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33"/>
      <c r="D926" s="34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33"/>
      <c r="D927" s="34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33"/>
      <c r="D928" s="34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33"/>
      <c r="D929" s="34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33"/>
      <c r="D930" s="34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33"/>
      <c r="D931" s="34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33"/>
      <c r="D932" s="34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33"/>
      <c r="D933" s="34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33"/>
      <c r="D934" s="34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33"/>
      <c r="D935" s="34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33"/>
      <c r="D936" s="34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33"/>
      <c r="D937" s="34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33"/>
      <c r="D938" s="34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33"/>
      <c r="D939" s="34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33"/>
      <c r="D940" s="34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33"/>
      <c r="D941" s="34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33"/>
      <c r="D942" s="34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33"/>
      <c r="D943" s="34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33"/>
      <c r="D944" s="34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33"/>
      <c r="D945" s="34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33"/>
      <c r="D946" s="34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33"/>
      <c r="D947" s="34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33"/>
      <c r="D948" s="34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33"/>
      <c r="D949" s="34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33"/>
      <c r="D950" s="34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33"/>
      <c r="D951" s="34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33"/>
      <c r="D952" s="34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33"/>
      <c r="D953" s="34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33"/>
      <c r="D954" s="34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33"/>
      <c r="D955" s="34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33"/>
      <c r="D956" s="34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33"/>
      <c r="D957" s="34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33"/>
      <c r="D958" s="34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33"/>
      <c r="D959" s="34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33"/>
      <c r="D960" s="34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33"/>
      <c r="D961" s="34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33"/>
      <c r="D962" s="34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33"/>
      <c r="D963" s="34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33"/>
      <c r="D964" s="34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33"/>
      <c r="D965" s="34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33"/>
      <c r="D966" s="34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33"/>
      <c r="D967" s="34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33"/>
      <c r="D968" s="34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33"/>
      <c r="D969" s="34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33"/>
      <c r="D970" s="34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33"/>
      <c r="D971" s="34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33"/>
      <c r="D972" s="34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33"/>
      <c r="D973" s="34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33"/>
      <c r="D974" s="34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33"/>
      <c r="D975" s="34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33"/>
      <c r="D976" s="34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33"/>
      <c r="D977" s="34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33"/>
      <c r="D978" s="34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33"/>
      <c r="D979" s="34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33"/>
      <c r="D980" s="34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33"/>
      <c r="D981" s="34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33"/>
      <c r="D982" s="34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33"/>
      <c r="D983" s="34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33"/>
      <c r="D984" s="34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33"/>
      <c r="D985" s="34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33"/>
      <c r="D986" s="34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33"/>
      <c r="D987" s="34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33"/>
      <c r="D988" s="34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33"/>
      <c r="D989" s="34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33"/>
      <c r="D990" s="34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33"/>
      <c r="D991" s="34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33"/>
      <c r="D992" s="34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33"/>
      <c r="D993" s="34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33"/>
      <c r="D994" s="34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33"/>
      <c r="D995" s="34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33"/>
      <c r="D996" s="34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33"/>
      <c r="D997" s="34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33"/>
      <c r="D998" s="34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33"/>
      <c r="D999" s="34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B1:D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640625" defaultRowHeight="15" customHeight="1" x14ac:dyDescent="0.15"/>
  <cols>
    <col min="1" max="1" width="33" customWidth="1"/>
    <col min="2" max="2" width="7.6640625" customWidth="1"/>
    <col min="3" max="3" width="10.33203125" customWidth="1"/>
    <col min="4" max="4" width="9.33203125" customWidth="1"/>
    <col min="5" max="26" width="7.6640625" customWidth="1"/>
  </cols>
  <sheetData>
    <row r="1" spans="1:26" x14ac:dyDescent="0.2">
      <c r="A1" s="61" t="s">
        <v>848</v>
      </c>
      <c r="B1" s="56"/>
      <c r="C1" s="57"/>
      <c r="D1" s="4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">
      <c r="A2" s="47" t="s">
        <v>849</v>
      </c>
      <c r="B2" s="48" t="s">
        <v>850</v>
      </c>
      <c r="C2" s="48" t="s">
        <v>847</v>
      </c>
      <c r="D2" s="48" t="s">
        <v>851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">
      <c r="A3" s="49" t="s">
        <v>508</v>
      </c>
      <c r="B3" s="42">
        <v>2.9881159652381801</v>
      </c>
      <c r="C3" s="42">
        <v>7.4909055174787396</v>
      </c>
      <c r="D3" s="50">
        <v>5.6927775145708397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51" t="s">
        <v>509</v>
      </c>
      <c r="B4" s="43">
        <v>4.2741562932299226</v>
      </c>
      <c r="C4" s="45">
        <v>11.662895629588037</v>
      </c>
      <c r="D4" s="50">
        <v>40.788179594528799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">
      <c r="A5" s="51" t="s">
        <v>510</v>
      </c>
      <c r="B5" s="43">
        <v>4.2659370059661246</v>
      </c>
      <c r="C5" s="43">
        <v>9.0422412427335477</v>
      </c>
      <c r="D5" s="50">
        <v>5.97494376508571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51" t="s">
        <v>511</v>
      </c>
      <c r="B6" s="43">
        <v>4.2805920532961448</v>
      </c>
      <c r="C6" s="43">
        <v>10.041968391762332</v>
      </c>
      <c r="D6" s="50">
        <v>5.9426775960184104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51" t="s">
        <v>512</v>
      </c>
      <c r="B7" s="43">
        <v>3.6579678312079649</v>
      </c>
      <c r="C7" s="43">
        <v>8.8352959221590837</v>
      </c>
      <c r="D7" s="50">
        <v>40.062480180907599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51" t="s">
        <v>513</v>
      </c>
      <c r="B8" s="43">
        <v>4.5869271646808274</v>
      </c>
      <c r="C8" s="43">
        <v>9.0725004845949684</v>
      </c>
      <c r="D8" s="50">
        <v>38.733706890629001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51" t="s">
        <v>514</v>
      </c>
      <c r="B9" s="43">
        <v>5.1718209154782402</v>
      </c>
      <c r="C9" s="43">
        <v>10.372333581224268</v>
      </c>
      <c r="D9" s="50">
        <v>6.4429619665544804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51" t="s">
        <v>387</v>
      </c>
      <c r="B10" s="43">
        <v>4.4064358966378672</v>
      </c>
      <c r="C10" s="43">
        <v>12.045437224393776</v>
      </c>
      <c r="D10" s="50">
        <v>53.987930390322603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51" t="s">
        <v>515</v>
      </c>
      <c r="B11" s="43">
        <v>4.5163076606842898</v>
      </c>
      <c r="C11" s="43">
        <v>12.370142666264027</v>
      </c>
      <c r="D11" s="50">
        <v>7.4415599357890398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51" t="s">
        <v>516</v>
      </c>
      <c r="B12" s="43">
        <v>2.5625208263297452</v>
      </c>
      <c r="C12" s="43">
        <v>7.1284375340088895</v>
      </c>
      <c r="D12" s="50">
        <v>8.9953107284718694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51" t="s">
        <v>517</v>
      </c>
      <c r="B13" s="43">
        <v>1.8495582024227599</v>
      </c>
      <c r="C13" s="43">
        <v>5.9073452573661571</v>
      </c>
      <c r="D13" s="50">
        <v>3.3164061087675099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51" t="s">
        <v>518</v>
      </c>
      <c r="B14" s="43">
        <v>5.5047534931883977</v>
      </c>
      <c r="C14" s="43">
        <v>10.887826252475147</v>
      </c>
      <c r="D14" s="50">
        <v>21.097775489935898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51" t="s">
        <v>519</v>
      </c>
      <c r="B15" s="43">
        <v>2.890993524828855</v>
      </c>
      <c r="C15" s="43">
        <v>9.3326827338432778</v>
      </c>
      <c r="D15" s="50">
        <v>17.629103639795101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51" t="s">
        <v>520</v>
      </c>
      <c r="B16" s="43">
        <v>3.4934909064817776</v>
      </c>
      <c r="C16" s="43">
        <v>8.8814542482268877</v>
      </c>
      <c r="D16" s="50">
        <v>4.0574673866004902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51" t="s">
        <v>521</v>
      </c>
      <c r="B17" s="43">
        <v>2.9486392193815925</v>
      </c>
      <c r="C17" s="43">
        <v>10.384346487961057</v>
      </c>
      <c r="D17" s="50">
        <v>13.763777136447199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51" t="s">
        <v>522</v>
      </c>
      <c r="B18" s="43">
        <v>3.1450349666013149</v>
      </c>
      <c r="C18" s="43">
        <v>9.0186506022607027</v>
      </c>
      <c r="D18" s="50">
        <v>20.908631527153499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51" t="s">
        <v>523</v>
      </c>
      <c r="B19" s="43">
        <v>3.257424788248835</v>
      </c>
      <c r="C19" s="43">
        <v>7.7559116799412715</v>
      </c>
      <c r="D19" s="50">
        <v>7.5071196094729302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51" t="s">
        <v>524</v>
      </c>
      <c r="B20" s="43">
        <v>3.249368020082338</v>
      </c>
      <c r="C20" s="43">
        <v>8.4444959490819524</v>
      </c>
      <c r="D20" s="50">
        <v>254.33574056461899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">
      <c r="A21" s="51" t="s">
        <v>525</v>
      </c>
      <c r="B21" s="43">
        <v>5.0509945224368629</v>
      </c>
      <c r="C21" s="43">
        <v>19.225963600607272</v>
      </c>
      <c r="D21" s="50">
        <v>24.306837903155099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51" t="s">
        <v>526</v>
      </c>
      <c r="B22" s="43">
        <v>2.7171536260797224</v>
      </c>
      <c r="C22" s="43">
        <v>8.7725132744623444</v>
      </c>
      <c r="D22" s="50">
        <v>6.7638053550014803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51" t="s">
        <v>184</v>
      </c>
      <c r="B23" s="43">
        <v>3.5941620276694626</v>
      </c>
      <c r="C23" s="43">
        <v>7.6786890556638525</v>
      </c>
      <c r="D23" s="50">
        <v>20.180254418806499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51" t="s">
        <v>527</v>
      </c>
      <c r="B24" s="43">
        <v>2.6695049676112923</v>
      </c>
      <c r="C24" s="43">
        <v>7.3241738317538081</v>
      </c>
      <c r="D24" s="50">
        <v>87.903156675488304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51" t="s">
        <v>528</v>
      </c>
      <c r="B25" s="43">
        <v>7.7062046624480951</v>
      </c>
      <c r="C25" s="43">
        <v>12.914091328909691</v>
      </c>
      <c r="D25" s="50">
        <v>51.429959363957103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51" t="s">
        <v>529</v>
      </c>
      <c r="B26" s="43">
        <v>3.6219875611851</v>
      </c>
      <c r="C26" s="43">
        <v>7.7417589059790046</v>
      </c>
      <c r="D26" s="50">
        <v>111.247819466004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">
      <c r="A27" s="51" t="s">
        <v>530</v>
      </c>
      <c r="B27" s="43">
        <v>3.2430500194296501</v>
      </c>
      <c r="C27" s="43">
        <v>7.7204585754508903</v>
      </c>
      <c r="D27" s="50">
        <v>5.8494770387666897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51" t="s">
        <v>531</v>
      </c>
      <c r="B28" s="43">
        <v>3.8501175540181602</v>
      </c>
      <c r="C28" s="43">
        <v>12.655273064929791</v>
      </c>
      <c r="D28" s="50">
        <v>13.2854882371043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51" t="s">
        <v>532</v>
      </c>
      <c r="B29" s="43">
        <v>4.3855732867467578</v>
      </c>
      <c r="C29" s="43">
        <v>10.548495620693735</v>
      </c>
      <c r="D29" s="50">
        <v>43.044280019737897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">
      <c r="A30" s="51" t="s">
        <v>533</v>
      </c>
      <c r="B30" s="43">
        <v>4.0978271290838899</v>
      </c>
      <c r="C30" s="43">
        <v>13.546381966824313</v>
      </c>
      <c r="D30" s="50">
        <v>8.2212745824556706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">
      <c r="A31" s="51" t="s">
        <v>534</v>
      </c>
      <c r="B31" s="43">
        <v>4.6539723872946848</v>
      </c>
      <c r="C31" s="43">
        <v>14.638054734597443</v>
      </c>
      <c r="D31" s="50">
        <v>7.0814214400622202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51" t="s">
        <v>535</v>
      </c>
      <c r="B32" s="43">
        <v>5.4816721353776874</v>
      </c>
      <c r="C32" s="43">
        <v>10.283940428562049</v>
      </c>
      <c r="D32" s="50">
        <v>17.386459671087799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51" t="s">
        <v>536</v>
      </c>
      <c r="B33" s="43">
        <v>5.0296820457714331</v>
      </c>
      <c r="C33" s="43">
        <v>10.012459028672691</v>
      </c>
      <c r="D33" s="50">
        <v>4.6373079024581001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51" t="s">
        <v>537</v>
      </c>
      <c r="B34" s="43">
        <v>4.9698547700739502</v>
      </c>
      <c r="C34" s="43">
        <v>11.395647410291355</v>
      </c>
      <c r="D34" s="50">
        <v>13.5538143019494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51" t="s">
        <v>538</v>
      </c>
      <c r="B35" s="43">
        <v>3.8477916181344272</v>
      </c>
      <c r="C35" s="43">
        <v>12.125021487834644</v>
      </c>
      <c r="D35" s="50">
        <v>11.8214626715042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51" t="s">
        <v>539</v>
      </c>
      <c r="B36" s="43">
        <v>3.2089475212588847</v>
      </c>
      <c r="C36" s="43">
        <v>7.857028865469708</v>
      </c>
      <c r="D36" s="50">
        <v>6.8171892602642803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51" t="s">
        <v>540</v>
      </c>
      <c r="B37" s="43">
        <v>4.6109850035887501</v>
      </c>
      <c r="C37" s="43">
        <v>10.857648969973448</v>
      </c>
      <c r="D37" s="50">
        <v>11.627526397148401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51" t="s">
        <v>541</v>
      </c>
      <c r="B38" s="43">
        <v>2.7070053968784853</v>
      </c>
      <c r="C38" s="43">
        <v>7.7242308027370807</v>
      </c>
      <c r="D38" s="50">
        <v>42.7866367227616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51" t="s">
        <v>542</v>
      </c>
      <c r="B39" s="43">
        <v>2.5511099504918726</v>
      </c>
      <c r="C39" s="43">
        <v>5.7366978612364772</v>
      </c>
      <c r="D39" s="50">
        <v>3.8553300976981899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51" t="s">
        <v>543</v>
      </c>
      <c r="B40" s="43">
        <v>3.002584684428125</v>
      </c>
      <c r="C40" s="43">
        <v>8.7666786547873023</v>
      </c>
      <c r="D40" s="50">
        <v>7.8575111748422097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51" t="s">
        <v>544</v>
      </c>
      <c r="B41" s="43">
        <v>3.8077095772690024</v>
      </c>
      <c r="C41" s="43">
        <v>9.8682471135265359</v>
      </c>
      <c r="D41" s="50">
        <v>9.0554152695367893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51" t="s">
        <v>545</v>
      </c>
      <c r="B42" s="43">
        <v>3.4075275547285373</v>
      </c>
      <c r="C42" s="43">
        <v>8.0375107625654039</v>
      </c>
      <c r="D42" s="50">
        <v>6.0358762096851697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51" t="s">
        <v>546</v>
      </c>
      <c r="B43" s="43">
        <v>4.5083357115703402</v>
      </c>
      <c r="C43" s="43">
        <v>10.8871369731411</v>
      </c>
      <c r="D43" s="50">
        <v>4.7231451794847699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51" t="s">
        <v>547</v>
      </c>
      <c r="B44" s="43">
        <v>2.7441417252697624</v>
      </c>
      <c r="C44" s="43">
        <v>7.7583982377684571</v>
      </c>
      <c r="D44" s="50">
        <v>29.6476857165217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51" t="s">
        <v>548</v>
      </c>
      <c r="B45" s="43">
        <v>2.6034382089254526</v>
      </c>
      <c r="C45" s="43">
        <v>9.6451276778623924</v>
      </c>
      <c r="D45" s="50">
        <v>248.06331373473901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51" t="s">
        <v>549</v>
      </c>
      <c r="B46" s="43">
        <v>2.3606257274879376</v>
      </c>
      <c r="C46" s="43">
        <v>6.9739749875567769</v>
      </c>
      <c r="D46" s="50">
        <v>13.5970291455407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51" t="s">
        <v>550</v>
      </c>
      <c r="B47" s="43">
        <v>4.0152451184467202</v>
      </c>
      <c r="C47" s="43">
        <v>11.124756284543281</v>
      </c>
      <c r="D47" s="50">
        <v>9.2349081698794606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51" t="s">
        <v>551</v>
      </c>
      <c r="B48" s="43">
        <v>4.5713084435132494</v>
      </c>
      <c r="C48" s="43">
        <v>9.5039381938215239</v>
      </c>
      <c r="D48" s="50">
        <v>12.697982041344501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51" t="s">
        <v>552</v>
      </c>
      <c r="B49" s="43">
        <v>3.6294311860673152</v>
      </c>
      <c r="C49" s="43">
        <v>8.124840029521307</v>
      </c>
      <c r="D49" s="50">
        <v>36.759302426176802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51" t="s">
        <v>553</v>
      </c>
      <c r="B50" s="43">
        <v>5.4926797264199969</v>
      </c>
      <c r="C50" s="43">
        <v>10.312857931690914</v>
      </c>
      <c r="D50" s="50">
        <v>16.889206659501301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51" t="s">
        <v>554</v>
      </c>
      <c r="B51" s="43">
        <v>3.4504489761526527</v>
      </c>
      <c r="C51" s="43">
        <v>9.0549030342302306</v>
      </c>
      <c r="D51" s="50">
        <v>4.65643578965238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51" t="s">
        <v>555</v>
      </c>
      <c r="B52" s="43">
        <v>4.3701887838239255</v>
      </c>
      <c r="C52" s="43">
        <v>12.483853147777664</v>
      </c>
      <c r="D52" s="50">
        <v>69.299842357349505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51" t="s">
        <v>556</v>
      </c>
      <c r="B53" s="43">
        <v>3.7985757786936598</v>
      </c>
      <c r="C53" s="43">
        <v>9.9058210320216684</v>
      </c>
      <c r="D53" s="50">
        <v>7.9282869004159098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51" t="s">
        <v>557</v>
      </c>
      <c r="B54" s="43">
        <v>1.9415914103840723</v>
      </c>
      <c r="C54" s="43">
        <v>8.880601337655893</v>
      </c>
      <c r="D54" s="50">
        <v>11.156905797767701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51" t="s">
        <v>558</v>
      </c>
      <c r="B55" s="43">
        <v>3.3101932090443444</v>
      </c>
      <c r="C55" s="43">
        <v>5.9210268047007997</v>
      </c>
      <c r="D55" s="50">
        <v>3.3054191341652199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51" t="s">
        <v>559</v>
      </c>
      <c r="B56" s="43">
        <v>4.549708358362393</v>
      </c>
      <c r="C56" s="43">
        <v>13.333021175399367</v>
      </c>
      <c r="D56" s="50">
        <v>26.350194123943101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51" t="s">
        <v>560</v>
      </c>
      <c r="B57" s="43">
        <v>3.1368527940153728</v>
      </c>
      <c r="C57" s="43">
        <v>8.9295412417171125</v>
      </c>
      <c r="D57" s="50">
        <v>31.100331343244399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51" t="s">
        <v>222</v>
      </c>
      <c r="B58" s="43">
        <v>3.1731854273164526</v>
      </c>
      <c r="C58" s="43">
        <v>7.6090734122733323</v>
      </c>
      <c r="D58" s="50">
        <v>3.6635776199848298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51" t="s">
        <v>561</v>
      </c>
      <c r="B59" s="43">
        <v>4.0780063608821351</v>
      </c>
      <c r="C59" s="43">
        <v>10.16479507250528</v>
      </c>
      <c r="D59" s="50">
        <v>5.8693702875811598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51" t="s">
        <v>562</v>
      </c>
      <c r="B60" s="43">
        <v>3.9526267943635451</v>
      </c>
      <c r="C60" s="43">
        <v>10.218516350741993</v>
      </c>
      <c r="D60" s="50">
        <v>2.5486415033794501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51" t="s">
        <v>563</v>
      </c>
      <c r="B61" s="43">
        <v>3.9266185621522425</v>
      </c>
      <c r="C61" s="43">
        <v>8.6247024628632918</v>
      </c>
      <c r="D61" s="50">
        <v>3.4435783356624099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51" t="s">
        <v>564</v>
      </c>
      <c r="B62" s="43">
        <v>2.9381250122494871</v>
      </c>
      <c r="C62" s="43">
        <v>9.0088662351406157</v>
      </c>
      <c r="D62" s="50">
        <v>13.376568097447599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51" t="s">
        <v>565</v>
      </c>
      <c r="B63" s="43">
        <v>3.8191012363486676</v>
      </c>
      <c r="C63" s="43">
        <v>9.3549658855017075</v>
      </c>
      <c r="D63" s="50">
        <v>7.4192129526088797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51" t="s">
        <v>566</v>
      </c>
      <c r="B64" s="43">
        <v>3.7787763833436805</v>
      </c>
      <c r="C64" s="43">
        <v>8.9955387701064815</v>
      </c>
      <c r="D64" s="50">
        <v>10.881379068292899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51" t="s">
        <v>567</v>
      </c>
      <c r="B65" s="43">
        <v>4.7978144674920644</v>
      </c>
      <c r="C65" s="43">
        <v>11.197376392054634</v>
      </c>
      <c r="D65" s="50">
        <v>10.3452554876128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51" t="s">
        <v>568</v>
      </c>
      <c r="B66" s="43">
        <v>2.3944373208421625</v>
      </c>
      <c r="C66" s="43">
        <v>7.5485837164574967</v>
      </c>
      <c r="D66" s="50">
        <v>29.5781353230491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51" t="s">
        <v>569</v>
      </c>
      <c r="B67" s="43">
        <v>3.5485168582124973</v>
      </c>
      <c r="C67" s="43">
        <v>8.9723865370292479</v>
      </c>
      <c r="D67" s="50">
        <v>119.03890335636299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51" t="s">
        <v>570</v>
      </c>
      <c r="B68" s="43">
        <v>2.5316650428297001</v>
      </c>
      <c r="C68" s="43">
        <v>6.9540593836138491</v>
      </c>
      <c r="D68" s="50">
        <v>8.5133060424685301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51" t="s">
        <v>487</v>
      </c>
      <c r="B69" s="43">
        <v>3.3090905429662825</v>
      </c>
      <c r="C69" s="43">
        <v>7.2812575570710649</v>
      </c>
      <c r="D69" s="50">
        <v>20.0395755553252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51" t="s">
        <v>571</v>
      </c>
      <c r="B70" s="43">
        <v>3.5003622460135597</v>
      </c>
      <c r="C70" s="43">
        <v>6.3138469600468472</v>
      </c>
      <c r="D70" s="50">
        <v>3.1642617673283802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51" t="s">
        <v>572</v>
      </c>
      <c r="B71" s="43">
        <v>3.8028973861803776</v>
      </c>
      <c r="C71" s="43">
        <v>9.6197092169990768</v>
      </c>
      <c r="D71" s="50">
        <v>451.389967278509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51" t="s">
        <v>573</v>
      </c>
      <c r="B72" s="43">
        <v>5.1172569032081379</v>
      </c>
      <c r="C72" s="43">
        <v>11.220570497876331</v>
      </c>
      <c r="D72" s="50">
        <v>11.0725857759587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51" t="s">
        <v>237</v>
      </c>
      <c r="B73" s="43">
        <v>3.7200122781964851</v>
      </c>
      <c r="C73" s="43">
        <v>10.046658913623681</v>
      </c>
      <c r="D73" s="50">
        <v>110.51817799424001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51" t="s">
        <v>262</v>
      </c>
      <c r="B74" s="43">
        <v>4.221724439823145</v>
      </c>
      <c r="C74" s="43">
        <v>9.8440020381178748</v>
      </c>
      <c r="D74" s="50">
        <v>11.473445581475501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51" t="s">
        <v>574</v>
      </c>
      <c r="B75" s="43">
        <v>3.5172686069941701</v>
      </c>
      <c r="C75" s="43">
        <v>9.1438220676005351</v>
      </c>
      <c r="D75" s="50">
        <v>5.4372928920253099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51" t="s">
        <v>575</v>
      </c>
      <c r="B76" s="43">
        <v>4.0315371981135621</v>
      </c>
      <c r="C76" s="43">
        <v>12.927713208435684</v>
      </c>
      <c r="D76" s="50">
        <v>129.90978845302899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51" t="s">
        <v>576</v>
      </c>
      <c r="B77" s="43">
        <v>3.55090518628593</v>
      </c>
      <c r="C77" s="43">
        <v>10.05877583706871</v>
      </c>
      <c r="D77" s="50">
        <v>8.1770856449454303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51" t="s">
        <v>577</v>
      </c>
      <c r="B78" s="43">
        <v>2.7510883268885751</v>
      </c>
      <c r="C78" s="43">
        <v>6.7003130132815052</v>
      </c>
      <c r="D78" s="50">
        <v>8.7490178176404303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51" t="s">
        <v>578</v>
      </c>
      <c r="B79" s="43">
        <v>3.2951271097217028</v>
      </c>
      <c r="C79" s="43">
        <v>8.7755665663204709</v>
      </c>
      <c r="D79" s="50">
        <v>31.264001935682298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51" t="s">
        <v>579</v>
      </c>
      <c r="B80" s="43">
        <v>2.3960799546646476</v>
      </c>
      <c r="C80" s="43">
        <v>5.5841912618734746</v>
      </c>
      <c r="D80" s="50">
        <v>5.4494554397100901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51" t="s">
        <v>580</v>
      </c>
      <c r="B81" s="43">
        <v>2.6811655002440427</v>
      </c>
      <c r="C81" s="43">
        <v>6.1301377017617327</v>
      </c>
      <c r="D81" s="50">
        <v>24.394428448699301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51" t="s">
        <v>25</v>
      </c>
      <c r="B82" s="43">
        <v>4.0046564429893001</v>
      </c>
      <c r="C82" s="43">
        <v>8.7763310582770622</v>
      </c>
      <c r="D82" s="50">
        <v>10.589097719392299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51" t="s">
        <v>581</v>
      </c>
      <c r="B83" s="43">
        <v>2.5001015312348223</v>
      </c>
      <c r="C83" s="43">
        <v>10.569537400214131</v>
      </c>
      <c r="D83" s="50">
        <v>4.62784975132461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51" t="s">
        <v>582</v>
      </c>
      <c r="B84" s="43">
        <v>3.5740606350373025</v>
      </c>
      <c r="C84" s="43">
        <v>10.037180599631622</v>
      </c>
      <c r="D84" s="50">
        <v>108.57928628303701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51" t="s">
        <v>583</v>
      </c>
      <c r="B85" s="43">
        <v>4.2975178558548333</v>
      </c>
      <c r="C85" s="43">
        <v>8.9560534635224851</v>
      </c>
      <c r="D85" s="50">
        <v>17.802077591558501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51" t="s">
        <v>584</v>
      </c>
      <c r="B86" s="43">
        <v>2.9463216022600998</v>
      </c>
      <c r="C86" s="43">
        <v>8.576141428146169</v>
      </c>
      <c r="D86" s="50">
        <v>4.1611144974288496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51" t="s">
        <v>585</v>
      </c>
      <c r="B87" s="43">
        <v>2.7198374144556028</v>
      </c>
      <c r="C87" s="43">
        <v>8.1602230599757597</v>
      </c>
      <c r="D87" s="50">
        <v>10.5425733328715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51" t="s">
        <v>288</v>
      </c>
      <c r="B88" s="43">
        <v>5.3249604971264626</v>
      </c>
      <c r="C88" s="43">
        <v>9.3504422898752679</v>
      </c>
      <c r="D88" s="50">
        <v>4.1052216639151302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51" t="s">
        <v>586</v>
      </c>
      <c r="B89" s="43">
        <v>3.2513874075481199</v>
      </c>
      <c r="C89" s="43">
        <v>8.0721958338762114</v>
      </c>
      <c r="D89" s="50">
        <v>313.62110148728902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51" t="s">
        <v>587</v>
      </c>
      <c r="B90" s="43">
        <v>4.5263602948297175</v>
      </c>
      <c r="C90" s="43">
        <v>9.1268646873157238</v>
      </c>
      <c r="D90" s="50">
        <v>5.2763345493162896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51" t="s">
        <v>588</v>
      </c>
      <c r="B91" s="43">
        <v>5.1643073406246405</v>
      </c>
      <c r="C91" s="43">
        <v>10.706241086254964</v>
      </c>
      <c r="D91" s="50">
        <v>3.40209298477426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51" t="s">
        <v>589</v>
      </c>
      <c r="B92" s="43">
        <v>2.7275039405452097</v>
      </c>
      <c r="C92" s="43">
        <v>10.099106817713947</v>
      </c>
      <c r="D92" s="50">
        <v>9.8108647279819898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51" t="s">
        <v>203</v>
      </c>
      <c r="B93" s="43">
        <v>4.1792672604996728</v>
      </c>
      <c r="C93" s="43">
        <v>9.2481839105123171</v>
      </c>
      <c r="D93" s="50">
        <v>17.7411527963197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51" t="s">
        <v>590</v>
      </c>
      <c r="B94" s="43">
        <v>4.0448139001951358</v>
      </c>
      <c r="C94" s="43">
        <v>11.176329332075795</v>
      </c>
      <c r="D94" s="50">
        <v>43.629997863659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51" t="s">
        <v>591</v>
      </c>
      <c r="B95" s="43">
        <v>2.6831003721334499</v>
      </c>
      <c r="C95" s="43">
        <v>9.0656429128827405</v>
      </c>
      <c r="D95" s="50">
        <v>6.55896540162533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51" t="s">
        <v>592</v>
      </c>
      <c r="B96" s="43">
        <v>5.2539472327682875</v>
      </c>
      <c r="C96" s="43">
        <v>11.732537408877089</v>
      </c>
      <c r="D96" s="50">
        <v>5.4742243095509604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51" t="s">
        <v>593</v>
      </c>
      <c r="B97" s="43">
        <v>3.5041953790562248</v>
      </c>
      <c r="C97" s="43">
        <v>9.5026675767170072</v>
      </c>
      <c r="D97" s="50">
        <v>28.604430996750001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51" t="s">
        <v>594</v>
      </c>
      <c r="B98" s="43">
        <v>2.65623046802639</v>
      </c>
      <c r="C98" s="43">
        <v>8.560345183800063</v>
      </c>
      <c r="D98" s="50">
        <v>142.849757514846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51" t="s">
        <v>595</v>
      </c>
      <c r="B99" s="43">
        <v>2.7104417010630248</v>
      </c>
      <c r="C99" s="43">
        <v>8.1440131265589351</v>
      </c>
      <c r="D99" s="50">
        <v>30.059502845678299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51" t="s">
        <v>596</v>
      </c>
      <c r="B100" s="43">
        <v>4.2987566543903828</v>
      </c>
      <c r="C100" s="43">
        <v>13.494810569400048</v>
      </c>
      <c r="D100" s="50">
        <v>271.68889634053198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51" t="s">
        <v>597</v>
      </c>
      <c r="B101" s="43">
        <v>3.0156962542098826</v>
      </c>
      <c r="C101" s="43">
        <v>9.114050627933322</v>
      </c>
      <c r="D101" s="50">
        <v>5.8090341170413602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51" t="s">
        <v>598</v>
      </c>
      <c r="B102" s="43">
        <v>4.1737047594285999</v>
      </c>
      <c r="C102" s="43">
        <v>10.742331112666035</v>
      </c>
      <c r="D102" s="50">
        <v>8.5832419758543796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51" t="s">
        <v>599</v>
      </c>
      <c r="B103" s="43">
        <v>2.6358306584734725</v>
      </c>
      <c r="C103" s="43">
        <v>9.0408409087981241</v>
      </c>
      <c r="D103" s="50">
        <v>5.0372079755133896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51" t="s">
        <v>315</v>
      </c>
      <c r="B104" s="43">
        <v>4.0847346724725604</v>
      </c>
      <c r="C104" s="43">
        <v>8.6133192523887736</v>
      </c>
      <c r="D104" s="50">
        <v>12.347711981814699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51" t="s">
        <v>600</v>
      </c>
      <c r="B105" s="43">
        <v>3.4294843090692448</v>
      </c>
      <c r="C105" s="43">
        <v>7.5272341669692846</v>
      </c>
      <c r="D105" s="50">
        <v>22.014700583153999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51" t="s">
        <v>601</v>
      </c>
      <c r="B106" s="43">
        <v>5.3743786454796121</v>
      </c>
      <c r="C106" s="43">
        <v>14.87660293979906</v>
      </c>
      <c r="D106" s="50">
        <v>12.5670689342071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51" t="s">
        <v>602</v>
      </c>
      <c r="B107" s="43">
        <v>3.3357452689501876</v>
      </c>
      <c r="C107" s="43">
        <v>10.426883686185654</v>
      </c>
      <c r="D107" s="50">
        <v>9.3626254973913507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51" t="s">
        <v>603</v>
      </c>
      <c r="B108" s="43">
        <v>18.359274367227975</v>
      </c>
      <c r="C108" s="43">
        <v>21.341027279635075</v>
      </c>
      <c r="D108" s="50">
        <v>15.527923333365599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51" t="s">
        <v>604</v>
      </c>
      <c r="B109" s="43">
        <v>3.8161640108366202</v>
      </c>
      <c r="C109" s="43">
        <v>9.3941035313142098</v>
      </c>
      <c r="D109" s="50">
        <v>33.393757624414597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51" t="s">
        <v>605</v>
      </c>
      <c r="B110" s="43">
        <v>4.2246981984730381</v>
      </c>
      <c r="C110" s="43">
        <v>10.15726816718459</v>
      </c>
      <c r="D110" s="50">
        <v>6.9864884317414999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51" t="s">
        <v>606</v>
      </c>
      <c r="B111" s="43">
        <v>3.034573840409855</v>
      </c>
      <c r="C111" s="43">
        <v>16.656222987161044</v>
      </c>
      <c r="D111" s="50">
        <v>18.9067200833159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51" t="s">
        <v>607</v>
      </c>
      <c r="B112" s="43">
        <v>4.2170659500806655</v>
      </c>
      <c r="C112" s="43">
        <v>10.54674752939545</v>
      </c>
      <c r="D112" s="50">
        <v>3.7373886574697202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51" t="s">
        <v>608</v>
      </c>
      <c r="B113" s="43">
        <v>4.5776149354330578</v>
      </c>
      <c r="C113" s="43">
        <v>12.072738657688877</v>
      </c>
      <c r="D113" s="50">
        <v>15.6642421671314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51" t="s">
        <v>609</v>
      </c>
      <c r="B114" s="43">
        <v>4.0294504077007103</v>
      </c>
      <c r="C114" s="43">
        <v>10.604978479569835</v>
      </c>
      <c r="D114" s="50">
        <v>19.338623113880701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51" t="s">
        <v>241</v>
      </c>
      <c r="B115" s="43">
        <v>3.1046124305291625</v>
      </c>
      <c r="C115" s="43">
        <v>9.5671138172857617</v>
      </c>
      <c r="D115" s="50">
        <v>15.222245611120499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51" t="s">
        <v>610</v>
      </c>
      <c r="B116" s="43">
        <v>5.3921741453087684</v>
      </c>
      <c r="C116" s="43">
        <v>9.0612144103139496</v>
      </c>
      <c r="D116" s="50">
        <v>3.9490338215693699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51" t="s">
        <v>317</v>
      </c>
      <c r="B117" s="43">
        <v>2.2917351592374402</v>
      </c>
      <c r="C117" s="43">
        <v>5.3170977265747004</v>
      </c>
      <c r="D117" s="50">
        <v>7.3681507890557203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51" t="s">
        <v>611</v>
      </c>
      <c r="B118" s="43">
        <v>5.7051535947528027</v>
      </c>
      <c r="C118" s="43">
        <v>9.9281113656117821</v>
      </c>
      <c r="D118" s="50">
        <v>5.0571126415214103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51" t="s">
        <v>612</v>
      </c>
      <c r="B119" s="43">
        <v>5.0610709889594423</v>
      </c>
      <c r="C119" s="43">
        <v>9.9323061746756558</v>
      </c>
      <c r="D119" s="50">
        <v>14.384057024819301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51" t="s">
        <v>329</v>
      </c>
      <c r="B120" s="43">
        <v>2.5680639434840726</v>
      </c>
      <c r="C120" s="43">
        <v>5.6197153930601731</v>
      </c>
      <c r="D120" s="50">
        <v>15.5179249431893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51" t="s">
        <v>613</v>
      </c>
      <c r="B121" s="43">
        <v>5.5400601849478228</v>
      </c>
      <c r="C121" s="43">
        <v>11.697864444887333</v>
      </c>
      <c r="D121" s="50">
        <v>9.1645401573382408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51" t="s">
        <v>614</v>
      </c>
      <c r="B122" s="43">
        <v>4.9129593592222598</v>
      </c>
      <c r="C122" s="43">
        <v>17.089207334091228</v>
      </c>
      <c r="D122" s="50">
        <v>31.5194618119592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51" t="s">
        <v>615</v>
      </c>
      <c r="B123" s="43">
        <v>3.0833744221552024</v>
      </c>
      <c r="C123" s="43">
        <v>6.6782403312023098</v>
      </c>
      <c r="D123" s="50">
        <v>6.5628909301429301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51" t="s">
        <v>616</v>
      </c>
      <c r="B124" s="43">
        <v>3.4315075200894527</v>
      </c>
      <c r="C124" s="43">
        <v>9.957059880407396</v>
      </c>
      <c r="D124" s="50">
        <v>6.5048210811832403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51" t="s">
        <v>617</v>
      </c>
      <c r="B125" s="43">
        <v>2.9427112031686873</v>
      </c>
      <c r="C125" s="43">
        <v>11.625391644036533</v>
      </c>
      <c r="D125" s="50">
        <v>6.9638960614265004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51" t="s">
        <v>618</v>
      </c>
      <c r="B126" s="43">
        <v>2.3585641483915425</v>
      </c>
      <c r="C126" s="43">
        <v>7.3617896274507029</v>
      </c>
      <c r="D126" s="50">
        <v>15.145797595544099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51" t="s">
        <v>436</v>
      </c>
      <c r="B127" s="43">
        <v>3.6325609605028273</v>
      </c>
      <c r="C127" s="43">
        <v>7.8386211324256205</v>
      </c>
      <c r="D127" s="50">
        <v>9.1607926171687595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51" t="s">
        <v>619</v>
      </c>
      <c r="B128" s="43">
        <v>3.0837598855270225</v>
      </c>
      <c r="C128" s="43">
        <v>11.38066855141091</v>
      </c>
      <c r="D128" s="50">
        <v>24.601925224002201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51" t="s">
        <v>620</v>
      </c>
      <c r="B129" s="43">
        <v>7.2403391723499704</v>
      </c>
      <c r="C129" s="43">
        <v>12.695796454356033</v>
      </c>
      <c r="D129" s="50">
        <v>58.547176916229098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51" t="s">
        <v>621</v>
      </c>
      <c r="B130" s="43">
        <v>3.3106099782881451</v>
      </c>
      <c r="C130" s="43">
        <v>9.9510846000799802</v>
      </c>
      <c r="D130" s="50">
        <v>4.2296428696780204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51" t="s">
        <v>622</v>
      </c>
      <c r="B131" s="43">
        <v>2.9740742921724723</v>
      </c>
      <c r="C131" s="43">
        <v>6.8776352099089175</v>
      </c>
      <c r="D131" s="50">
        <v>10.106184342783701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51" t="s">
        <v>623</v>
      </c>
      <c r="B132" s="43">
        <v>2.7795445394880876</v>
      </c>
      <c r="C132" s="43">
        <v>7.2844931163816504</v>
      </c>
      <c r="D132" s="50">
        <v>7.3970209497775699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51" t="s">
        <v>624</v>
      </c>
      <c r="B133" s="43">
        <v>3.2859407240429577</v>
      </c>
      <c r="C133" s="43">
        <v>10.255371355042843</v>
      </c>
      <c r="D133" s="50">
        <v>5.6840874486283299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51" t="s">
        <v>625</v>
      </c>
      <c r="B134" s="43">
        <v>4.3341962263217475</v>
      </c>
      <c r="C134" s="43">
        <v>10.924748984227485</v>
      </c>
      <c r="D134" s="50">
        <v>6.5920647807889603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51" t="s">
        <v>626</v>
      </c>
      <c r="B135" s="43">
        <v>4.1423841188943324</v>
      </c>
      <c r="C135" s="43">
        <v>9.3644714227363881</v>
      </c>
      <c r="D135" s="50">
        <v>4.7319064901655796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51" t="s">
        <v>319</v>
      </c>
      <c r="B136" s="43">
        <v>2.6746732922524599</v>
      </c>
      <c r="C136" s="43">
        <v>5.2459139465402149</v>
      </c>
      <c r="D136" s="50">
        <v>2.7985146253573299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51" t="s">
        <v>627</v>
      </c>
      <c r="B137" s="43">
        <v>3.1554542606371427</v>
      </c>
      <c r="C137" s="43">
        <v>8.1456213157445738</v>
      </c>
      <c r="D137" s="50">
        <v>3.6846731264201402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51" t="s">
        <v>628</v>
      </c>
      <c r="B138" s="43">
        <v>3.4073620338169652</v>
      </c>
      <c r="C138" s="43">
        <v>9.2041897307628169</v>
      </c>
      <c r="D138" s="50">
        <v>6.89236401302104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51" t="s">
        <v>629</v>
      </c>
      <c r="B139" s="43">
        <v>2.9294690664355447</v>
      </c>
      <c r="C139" s="43">
        <v>13.031298907868413</v>
      </c>
      <c r="D139" s="50">
        <v>70.658093053560705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51" t="s">
        <v>630</v>
      </c>
      <c r="B140" s="43">
        <v>4.9749701219259803</v>
      </c>
      <c r="C140" s="43">
        <v>12.317430417660992</v>
      </c>
      <c r="D140" s="50">
        <v>4.4450777572187503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51" t="s">
        <v>631</v>
      </c>
      <c r="B141" s="43">
        <v>3.3882716563250606</v>
      </c>
      <c r="C141" s="43">
        <v>8.0632307040810716</v>
      </c>
      <c r="D141" s="50">
        <v>3.0173201216239698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51" t="s">
        <v>632</v>
      </c>
      <c r="B142" s="43">
        <v>2.5572492962591524</v>
      </c>
      <c r="C142" s="43">
        <v>7.1935460675138652</v>
      </c>
      <c r="D142" s="50">
        <v>12.1877180674439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51" t="s">
        <v>633</v>
      </c>
      <c r="B143" s="43">
        <v>3.1727113419549404</v>
      </c>
      <c r="C143" s="43">
        <v>10.642065140317399</v>
      </c>
      <c r="D143" s="50">
        <v>18.737408306616999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51" t="s">
        <v>634</v>
      </c>
      <c r="B144" s="43">
        <v>4.0649815934565527</v>
      </c>
      <c r="C144" s="43">
        <v>10.348711795434252</v>
      </c>
      <c r="D144" s="50">
        <v>36.877486741191298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51" t="s">
        <v>635</v>
      </c>
      <c r="B145" s="43">
        <v>4.2434599559239672</v>
      </c>
      <c r="C145" s="43">
        <v>9.3448283879681622</v>
      </c>
      <c r="D145" s="50">
        <v>8.2280654247688805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51" t="s">
        <v>636</v>
      </c>
      <c r="B146" s="43">
        <v>2.5654856065837377</v>
      </c>
      <c r="C146" s="43">
        <v>7.7691952329672596</v>
      </c>
      <c r="D146" s="50">
        <v>34.017485022465998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51" t="s">
        <v>637</v>
      </c>
      <c r="B147" s="43">
        <v>5.5094080228251574</v>
      </c>
      <c r="C147" s="43">
        <v>12.235038628687841</v>
      </c>
      <c r="D147" s="50">
        <v>19.793982050827999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51" t="s">
        <v>290</v>
      </c>
      <c r="B148" s="43">
        <v>3.7225530757761098</v>
      </c>
      <c r="C148" s="43">
        <v>7.504676391039423</v>
      </c>
      <c r="D148" s="50">
        <v>9.8644433465024797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51" t="s">
        <v>638</v>
      </c>
      <c r="B149" s="43">
        <v>5.5034344231606926</v>
      </c>
      <c r="C149" s="43">
        <v>11.237414690337726</v>
      </c>
      <c r="D149" s="50">
        <v>6.0546666539736202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51" t="s">
        <v>639</v>
      </c>
      <c r="B150" s="43">
        <v>7.8987564230493126</v>
      </c>
      <c r="C150" s="43">
        <v>14.040954737627967</v>
      </c>
      <c r="D150" s="50">
        <v>8.2723805663063903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51" t="s">
        <v>640</v>
      </c>
      <c r="B151" s="43">
        <v>3.7151355605217198</v>
      </c>
      <c r="C151" s="43">
        <v>8.7213829185296898</v>
      </c>
      <c r="D151" s="50">
        <v>26.286964033651699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51" t="s">
        <v>641</v>
      </c>
      <c r="B152" s="43">
        <v>2.6947535260390802</v>
      </c>
      <c r="C152" s="43">
        <v>7.5246838056801071</v>
      </c>
      <c r="D152" s="50">
        <v>5.0017006441279097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51" t="s">
        <v>642</v>
      </c>
      <c r="B153" s="43">
        <v>3.7020685420077726</v>
      </c>
      <c r="C153" s="43">
        <v>8.0111222066745302</v>
      </c>
      <c r="D153" s="50">
        <v>51.559272675336302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51" t="s">
        <v>643</v>
      </c>
      <c r="B154" s="43">
        <v>4.7904853081115828</v>
      </c>
      <c r="C154" s="43">
        <v>9.0729991336004545</v>
      </c>
      <c r="D154" s="50">
        <v>6.0460913437153998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51" t="s">
        <v>644</v>
      </c>
      <c r="B155" s="43">
        <v>3.7004564004816225</v>
      </c>
      <c r="C155" s="43">
        <v>9.3280149930959908</v>
      </c>
      <c r="D155" s="50">
        <v>15.9204276151853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51" t="s">
        <v>645</v>
      </c>
      <c r="B156" s="43">
        <v>2.6281309854015653</v>
      </c>
      <c r="C156" s="43">
        <v>8.9650186395541844</v>
      </c>
      <c r="D156" s="50">
        <v>8.3752104191138894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51" t="s">
        <v>646</v>
      </c>
      <c r="B157" s="43">
        <v>3.7218868007452151</v>
      </c>
      <c r="C157" s="43">
        <v>7.0056727072312528</v>
      </c>
      <c r="D157" s="50">
        <v>2.3845746833268699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51" t="s">
        <v>647</v>
      </c>
      <c r="B158" s="43">
        <v>4.8158485595145004</v>
      </c>
      <c r="C158" s="43">
        <v>11.094119350236213</v>
      </c>
      <c r="D158" s="50">
        <v>5.2145550104732701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51" t="s">
        <v>648</v>
      </c>
      <c r="B159" s="43">
        <v>3.7172197382847023</v>
      </c>
      <c r="C159" s="43">
        <v>8.7955407051847594</v>
      </c>
      <c r="D159" s="50">
        <v>3.5891221004753402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51" t="s">
        <v>649</v>
      </c>
      <c r="B160" s="43">
        <v>4.5433875121688807</v>
      </c>
      <c r="C160" s="43">
        <v>10.160799653264496</v>
      </c>
      <c r="D160" s="50">
        <v>8.7658208711045802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51" t="s">
        <v>650</v>
      </c>
      <c r="B161" s="43">
        <v>3.7890613401211923</v>
      </c>
      <c r="C161" s="43">
        <v>9.1864337720083356</v>
      </c>
      <c r="D161" s="50">
        <v>308.25458882427898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51" t="s">
        <v>266</v>
      </c>
      <c r="B162" s="43">
        <v>5.0069775938114001</v>
      </c>
      <c r="C162" s="43">
        <v>10.802846178213816</v>
      </c>
      <c r="D162" s="50">
        <v>15.7152799850025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51" t="s">
        <v>651</v>
      </c>
      <c r="B163" s="43">
        <v>2.5611097118991655</v>
      </c>
      <c r="C163" s="43">
        <v>7.0562184383716655</v>
      </c>
      <c r="D163" s="50">
        <v>16.038474803244899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51" t="s">
        <v>652</v>
      </c>
      <c r="B164" s="43">
        <v>2.3767432355638198</v>
      </c>
      <c r="C164" s="43">
        <v>5.5058173719493873</v>
      </c>
      <c r="D164" s="50">
        <v>4.1453752967007702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51" t="s">
        <v>653</v>
      </c>
      <c r="B165" s="43">
        <v>3.0161816233618453</v>
      </c>
      <c r="C165" s="43">
        <v>8.3006249826863865</v>
      </c>
      <c r="D165" s="50">
        <v>84.840410606803601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51" t="s">
        <v>654</v>
      </c>
      <c r="B166" s="43">
        <v>2.0903141599562152</v>
      </c>
      <c r="C166" s="43">
        <v>6.6429303895542997</v>
      </c>
      <c r="D166" s="50">
        <v>6.469976147663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51" t="s">
        <v>655</v>
      </c>
      <c r="B167" s="43">
        <v>3.6414697665967299</v>
      </c>
      <c r="C167" s="43">
        <v>8.4428154756840783</v>
      </c>
      <c r="D167" s="50">
        <v>4.1695278953554098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51" t="s">
        <v>656</v>
      </c>
      <c r="B168" s="43">
        <v>3.7645872205583175</v>
      </c>
      <c r="C168" s="43">
        <v>14.233084329568211</v>
      </c>
      <c r="D168" s="50">
        <v>10.271967155286299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51" t="s">
        <v>657</v>
      </c>
      <c r="B169" s="43">
        <v>4.7874402835806302</v>
      </c>
      <c r="C169" s="43">
        <v>8.2540811819080222</v>
      </c>
      <c r="D169" s="50">
        <v>21.411749503804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51" t="s">
        <v>658</v>
      </c>
      <c r="B170" s="43">
        <v>3.5431470106430503</v>
      </c>
      <c r="C170" s="43">
        <v>7.6144879804453067</v>
      </c>
      <c r="D170" s="50">
        <v>4.7316903775832602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51" t="s">
        <v>659</v>
      </c>
      <c r="B171" s="43">
        <v>3.1044373482032199</v>
      </c>
      <c r="C171" s="43">
        <v>7.6038952135279203</v>
      </c>
      <c r="D171" s="50">
        <v>58.705795187657202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51" t="s">
        <v>660</v>
      </c>
      <c r="B172" s="43">
        <v>4.618404501843723</v>
      </c>
      <c r="C172" s="43">
        <v>10.313528550386796</v>
      </c>
      <c r="D172" s="50">
        <v>6.61473567793354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51" t="s">
        <v>661</v>
      </c>
      <c r="B173" s="43">
        <v>3.74420408522837</v>
      </c>
      <c r="C173" s="43">
        <v>13.835239917287224</v>
      </c>
      <c r="D173" s="50">
        <v>12.229684162138099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51" t="s">
        <v>662</v>
      </c>
      <c r="B174" s="43">
        <v>2.6982621764424528</v>
      </c>
      <c r="C174" s="43">
        <v>5.4735161277886997</v>
      </c>
      <c r="D174" s="50">
        <v>4.0538310776403099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51" t="s">
        <v>663</v>
      </c>
      <c r="B175" s="43">
        <v>3.7338792348700451</v>
      </c>
      <c r="C175" s="43">
        <v>8.6030927149153804</v>
      </c>
      <c r="D175" s="50">
        <v>7.7071619467300598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51" t="s">
        <v>664</v>
      </c>
      <c r="B176" s="43">
        <v>5.3358242099031328</v>
      </c>
      <c r="C176" s="43">
        <v>13.092105833753429</v>
      </c>
      <c r="D176" s="50">
        <v>7.6702891091819199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51" t="s">
        <v>665</v>
      </c>
      <c r="B177" s="43">
        <v>2.8962204397315077</v>
      </c>
      <c r="C177" s="43">
        <v>6.6424963174330305</v>
      </c>
      <c r="D177" s="50">
        <v>4.3970692622339298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51" t="s">
        <v>666</v>
      </c>
      <c r="B178" s="43">
        <v>3.0625057701489276</v>
      </c>
      <c r="C178" s="43">
        <v>7.1999371689281251</v>
      </c>
      <c r="D178" s="50">
        <v>6.1031835837631601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51" t="s">
        <v>667</v>
      </c>
      <c r="B179" s="43">
        <v>2.6190841003844247</v>
      </c>
      <c r="C179" s="43">
        <v>15.275116092160024</v>
      </c>
      <c r="D179" s="50">
        <v>13.276764955276001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51" t="s">
        <v>668</v>
      </c>
      <c r="B180" s="43">
        <v>3.5613992198563102</v>
      </c>
      <c r="C180" s="43">
        <v>10.662021261960275</v>
      </c>
      <c r="D180" s="50">
        <v>16.915632598518901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51" t="s">
        <v>669</v>
      </c>
      <c r="B181" s="43">
        <v>4.9926487836673399</v>
      </c>
      <c r="C181" s="43">
        <v>12.443090830783518</v>
      </c>
      <c r="D181" s="50">
        <v>6.8015650177171096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51" t="s">
        <v>253</v>
      </c>
      <c r="B182" s="43">
        <v>3.2540489482665671</v>
      </c>
      <c r="C182" s="43">
        <v>7.6192282076353148</v>
      </c>
      <c r="D182" s="50">
        <v>86.304386937813206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51" t="s">
        <v>670</v>
      </c>
      <c r="B183" s="43">
        <v>5.569786057955139</v>
      </c>
      <c r="C183" s="43">
        <v>12.340807778029038</v>
      </c>
      <c r="D183" s="50">
        <v>18.921508899128298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51" t="s">
        <v>671</v>
      </c>
      <c r="B184" s="43">
        <v>3.7859542455301822</v>
      </c>
      <c r="C184" s="43">
        <v>7.7939066278066722</v>
      </c>
      <c r="D184" s="50">
        <v>13.4571556862746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51" t="s">
        <v>490</v>
      </c>
      <c r="B185" s="43">
        <v>3.6647026537890852</v>
      </c>
      <c r="C185" s="43">
        <v>8.6358351076704523</v>
      </c>
      <c r="D185" s="50">
        <v>11.7459667678733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51" t="s">
        <v>672</v>
      </c>
      <c r="B186" s="43">
        <v>3.7710701015889398</v>
      </c>
      <c r="C186" s="43">
        <v>10.727794402814553</v>
      </c>
      <c r="D186" s="50">
        <v>9.5859493179199795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51" t="s">
        <v>673</v>
      </c>
      <c r="B187" s="43">
        <v>3.2044247458211599</v>
      </c>
      <c r="C187" s="43">
        <v>7.2770289394644401</v>
      </c>
      <c r="D187" s="50">
        <v>30.9455251678717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51" t="s">
        <v>674</v>
      </c>
      <c r="B188" s="43">
        <v>3.7378622735663152</v>
      </c>
      <c r="C188" s="43">
        <v>15.65605982729917</v>
      </c>
      <c r="D188" s="50">
        <v>6.2678175313048801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51" t="s">
        <v>320</v>
      </c>
      <c r="B189" s="43">
        <v>2.9361131636525197</v>
      </c>
      <c r="C189" s="43">
        <v>9.6823959831144446</v>
      </c>
      <c r="D189" s="50">
        <v>7.3680916717029996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51" t="s">
        <v>675</v>
      </c>
      <c r="B190" s="43">
        <v>4.7388067640129279</v>
      </c>
      <c r="C190" s="43">
        <v>10.810939601430048</v>
      </c>
      <c r="D190" s="50">
        <v>22.3323469933848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51" t="s">
        <v>676</v>
      </c>
      <c r="B191" s="43">
        <v>2.9280056502780298</v>
      </c>
      <c r="C191" s="43">
        <v>8.2181593352392532</v>
      </c>
      <c r="D191" s="50">
        <v>8.9295675302215294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51" t="s">
        <v>677</v>
      </c>
      <c r="B192" s="43">
        <v>4.0593637180867468</v>
      </c>
      <c r="C192" s="43">
        <v>10.24399046901007</v>
      </c>
      <c r="D192" s="50">
        <v>10.7367521210645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51" t="s">
        <v>678</v>
      </c>
      <c r="B193" s="43">
        <v>5.6723424969531901</v>
      </c>
      <c r="C193" s="43">
        <v>11.995313262390159</v>
      </c>
      <c r="D193" s="50">
        <v>10.747868908583399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51" t="s">
        <v>679</v>
      </c>
      <c r="B194" s="43">
        <v>3.6884699992302297</v>
      </c>
      <c r="C194" s="43">
        <v>9.2862712950645623</v>
      </c>
      <c r="D194" s="50">
        <v>28.535062755517298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51" t="s">
        <v>680</v>
      </c>
      <c r="B195" s="43">
        <v>3.4469029828006601</v>
      </c>
      <c r="C195" s="43">
        <v>10.739820643459279</v>
      </c>
      <c r="D195" s="50">
        <v>30.245926107515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51" t="s">
        <v>681</v>
      </c>
      <c r="B196" s="43">
        <v>3.4085118334511497</v>
      </c>
      <c r="C196" s="43">
        <v>12.226441856193659</v>
      </c>
      <c r="D196" s="50">
        <v>29.147221278297302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51" t="s">
        <v>682</v>
      </c>
      <c r="B197" s="43">
        <v>3.6818528625021871</v>
      </c>
      <c r="C197" s="43">
        <v>8.0309478532536378</v>
      </c>
      <c r="D197" s="50">
        <v>9.2019275130719507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51" t="s">
        <v>683</v>
      </c>
      <c r="B198" s="43">
        <v>5.6860070118301831</v>
      </c>
      <c r="C198" s="43">
        <v>9.3042932086627577</v>
      </c>
      <c r="D198" s="50">
        <v>8.7979351242513193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51" t="s">
        <v>684</v>
      </c>
      <c r="B199" s="43">
        <v>4.0465299698846575</v>
      </c>
      <c r="C199" s="43">
        <v>15.451300026270689</v>
      </c>
      <c r="D199" s="50">
        <v>168.89569905866799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51" t="s">
        <v>685</v>
      </c>
      <c r="B200" s="43">
        <v>2.9394395903063675</v>
      </c>
      <c r="C200" s="43">
        <v>6.3777241738282928</v>
      </c>
      <c r="D200" s="50">
        <v>4.1879105742449898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51" t="s">
        <v>686</v>
      </c>
      <c r="B201" s="43">
        <v>3.6286095225048252</v>
      </c>
      <c r="C201" s="43">
        <v>8.6867075239483231</v>
      </c>
      <c r="D201" s="50">
        <v>4.3715936869495096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51" t="s">
        <v>687</v>
      </c>
      <c r="B202" s="43">
        <v>3.8821128092666926</v>
      </c>
      <c r="C202" s="43">
        <v>9.9934379766954091</v>
      </c>
      <c r="D202" s="50">
        <v>7.3604205059440204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51" t="s">
        <v>500</v>
      </c>
      <c r="B203" s="43">
        <v>3.2784357749335147</v>
      </c>
      <c r="C203" s="43">
        <v>8.5028077297235818</v>
      </c>
      <c r="D203" s="50">
        <v>2.6429040533698398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51" t="s">
        <v>688</v>
      </c>
      <c r="B204" s="43">
        <v>2.9435483267023628</v>
      </c>
      <c r="C204" s="43">
        <v>7.7193838839362652</v>
      </c>
      <c r="D204" s="50">
        <v>4.1853138687670901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51" t="s">
        <v>689</v>
      </c>
      <c r="B205" s="43">
        <v>3.4156846860801875</v>
      </c>
      <c r="C205" s="43">
        <v>9.376618883226703</v>
      </c>
      <c r="D205" s="50">
        <v>25.552127102897401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51" t="s">
        <v>690</v>
      </c>
      <c r="B206" s="43">
        <v>4.0218869878834997</v>
      </c>
      <c r="C206" s="43">
        <v>14.019377375298486</v>
      </c>
      <c r="D206" s="50">
        <v>6.6521430032026299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51" t="s">
        <v>691</v>
      </c>
      <c r="B207" s="43">
        <v>2.810732927061895</v>
      </c>
      <c r="C207" s="43">
        <v>7.1773654410392229</v>
      </c>
      <c r="D207" s="50">
        <v>13.6680522492706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51" t="s">
        <v>692</v>
      </c>
      <c r="B208" s="43">
        <v>3.2217678086724599</v>
      </c>
      <c r="C208" s="43">
        <v>7.0203282620579923</v>
      </c>
      <c r="D208" s="50">
        <v>24.659127834313701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51" t="s">
        <v>217</v>
      </c>
      <c r="B209" s="43">
        <v>2.1873200574728875</v>
      </c>
      <c r="C209" s="43">
        <v>4.4101199648065874</v>
      </c>
      <c r="D209" s="50">
        <v>3.1223101252107699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51" t="s">
        <v>693</v>
      </c>
      <c r="B210" s="43">
        <v>3.6858394533145526</v>
      </c>
      <c r="C210" s="43">
        <v>8.1516132980180274</v>
      </c>
      <c r="D210" s="50">
        <v>7.7403602444806801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51" t="s">
        <v>694</v>
      </c>
      <c r="B211" s="43">
        <v>5.9653127728213899</v>
      </c>
      <c r="C211" s="43">
        <v>12.634817111514602</v>
      </c>
      <c r="D211" s="50">
        <v>6.2158898817935002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51" t="s">
        <v>695</v>
      </c>
      <c r="B212" s="43">
        <v>4.0388357716674701</v>
      </c>
      <c r="C212" s="43">
        <v>12.38711080751813</v>
      </c>
      <c r="D212" s="50">
        <v>786.88878208759195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51" t="s">
        <v>246</v>
      </c>
      <c r="B213" s="43">
        <v>3.7882581925272572</v>
      </c>
      <c r="C213" s="43">
        <v>10.387125975367351</v>
      </c>
      <c r="D213" s="50">
        <v>68.488131855723395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51" t="s">
        <v>696</v>
      </c>
      <c r="B214" s="43">
        <v>2.8380456766722975</v>
      </c>
      <c r="C214" s="43">
        <v>7.0667978260232784</v>
      </c>
      <c r="D214" s="50">
        <v>11.0071421970384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51" t="s">
        <v>697</v>
      </c>
      <c r="B215" s="43">
        <v>3.2400089779671326</v>
      </c>
      <c r="C215" s="43">
        <v>8.2556757964957228</v>
      </c>
      <c r="D215" s="50">
        <v>10.078402644255601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51" t="s">
        <v>698</v>
      </c>
      <c r="B216" s="43">
        <v>3.7440460163889577</v>
      </c>
      <c r="C216" s="43">
        <v>8.5852407115586651</v>
      </c>
      <c r="D216" s="50">
        <v>8.6730348369895705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51" t="s">
        <v>699</v>
      </c>
      <c r="B217" s="43">
        <v>6.9184151917667798</v>
      </c>
      <c r="C217" s="43">
        <v>12.284803150264075</v>
      </c>
      <c r="D217" s="50">
        <v>7.7593224612364802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51" t="s">
        <v>700</v>
      </c>
      <c r="B218" s="43">
        <v>2.5345831379430148</v>
      </c>
      <c r="C218" s="43">
        <v>9.3514517177361807</v>
      </c>
      <c r="D218" s="50">
        <v>35.373110631461898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51" t="s">
        <v>701</v>
      </c>
      <c r="B219" s="43">
        <v>2.6242431588892123</v>
      </c>
      <c r="C219" s="43">
        <v>7.5469417856344307</v>
      </c>
      <c r="D219" s="50">
        <v>17.876371564249499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51" t="s">
        <v>702</v>
      </c>
      <c r="B220" s="43">
        <v>2.8049813743070104</v>
      </c>
      <c r="C220" s="43">
        <v>5.8168494222267402</v>
      </c>
      <c r="D220" s="50">
        <v>2.77422101215851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51" t="s">
        <v>703</v>
      </c>
      <c r="B221" s="43">
        <v>2.6850490717529873</v>
      </c>
      <c r="C221" s="43">
        <v>5.360537385674272</v>
      </c>
      <c r="D221" s="50">
        <v>3.3368964220033499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51" t="s">
        <v>704</v>
      </c>
      <c r="B222" s="43">
        <v>4.5083333903568246</v>
      </c>
      <c r="C222" s="43">
        <v>13.939826128310377</v>
      </c>
      <c r="D222" s="50">
        <v>7.1684738662976999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51" t="s">
        <v>705</v>
      </c>
      <c r="B223" s="43">
        <v>6.2272559352725505</v>
      </c>
      <c r="C223" s="43">
        <v>12.787717072332722</v>
      </c>
      <c r="D223" s="50">
        <v>45.4758308983969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51" t="s">
        <v>706</v>
      </c>
      <c r="B224" s="43">
        <v>4.3020794276815195</v>
      </c>
      <c r="C224" s="43">
        <v>11.435250257068653</v>
      </c>
      <c r="D224" s="50">
        <v>11.8284165993282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51" t="s">
        <v>59</v>
      </c>
      <c r="B225" s="43">
        <v>4.1506600495478576</v>
      </c>
      <c r="C225" s="43">
        <v>7.8669003429014506</v>
      </c>
      <c r="D225" s="50">
        <v>49.376331280771502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51" t="s">
        <v>707</v>
      </c>
      <c r="B226" s="43">
        <v>8.0466597003549314</v>
      </c>
      <c r="C226" s="43">
        <v>13.641793816072898</v>
      </c>
      <c r="D226" s="50">
        <v>15.9613692394375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51" t="s">
        <v>708</v>
      </c>
      <c r="B227" s="43">
        <v>2.8152215084534697</v>
      </c>
      <c r="C227" s="43">
        <v>8.1741293639299268</v>
      </c>
      <c r="D227" s="50">
        <v>241.173930001043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51" t="s">
        <v>709</v>
      </c>
      <c r="B228" s="43">
        <v>4.2680815244369725</v>
      </c>
      <c r="C228" s="43">
        <v>12.016397142036936</v>
      </c>
      <c r="D228" s="50">
        <v>5.5750168172360901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51" t="s">
        <v>710</v>
      </c>
      <c r="B229" s="43">
        <v>3.7209807572928102</v>
      </c>
      <c r="C229" s="43">
        <v>12.400356046590177</v>
      </c>
      <c r="D229" s="50">
        <v>4.73173660223698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51" t="s">
        <v>711</v>
      </c>
      <c r="B230" s="43">
        <v>2.0612667532778901</v>
      </c>
      <c r="C230" s="43">
        <v>6.9205125389759523</v>
      </c>
      <c r="D230" s="50">
        <v>7.0537977805879999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51" t="s">
        <v>712</v>
      </c>
      <c r="B231" s="43">
        <v>3.5266444490210804</v>
      </c>
      <c r="C231" s="43">
        <v>10.77122403600395</v>
      </c>
      <c r="D231" s="50">
        <v>89.682281777630493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51" t="s">
        <v>322</v>
      </c>
      <c r="B232" s="43">
        <v>2.9557682961041252</v>
      </c>
      <c r="C232" s="43">
        <v>6.7459589833378102</v>
      </c>
      <c r="D232" s="50">
        <v>135.72331699349999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51" t="s">
        <v>713</v>
      </c>
      <c r="B233" s="43">
        <v>3.2131704495042399</v>
      </c>
      <c r="C233" s="43">
        <v>8.6723147899234352</v>
      </c>
      <c r="D233" s="50">
        <v>5.6136069782827498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51" t="s">
        <v>714</v>
      </c>
      <c r="B234" s="43">
        <v>3.7035664871520901</v>
      </c>
      <c r="C234" s="43">
        <v>10.043133209440676</v>
      </c>
      <c r="D234" s="50">
        <v>18.819117305535901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51" t="s">
        <v>715</v>
      </c>
      <c r="B235" s="43">
        <v>6.0427490330661406</v>
      </c>
      <c r="C235" s="43">
        <v>11.884390696958274</v>
      </c>
      <c r="D235" s="50">
        <v>29.5839942111743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51" t="s">
        <v>716</v>
      </c>
      <c r="B236" s="43">
        <v>5.3824993304063451</v>
      </c>
      <c r="C236" s="43">
        <v>11.598960074816752</v>
      </c>
      <c r="D236" s="50">
        <v>9.0326324286290003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51" t="s">
        <v>717</v>
      </c>
      <c r="B237" s="43">
        <v>3.7696002079366875</v>
      </c>
      <c r="C237" s="43">
        <v>15.148184265078205</v>
      </c>
      <c r="D237" s="50">
        <v>11.5104408065518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51" t="s">
        <v>718</v>
      </c>
      <c r="B238" s="43">
        <v>2.9758944262938147</v>
      </c>
      <c r="C238" s="43">
        <v>8.8529231179653092</v>
      </c>
      <c r="D238" s="50">
        <v>15.190769448737999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51" t="s">
        <v>719</v>
      </c>
      <c r="B239" s="43">
        <v>3.8588256124561653</v>
      </c>
      <c r="C239" s="43">
        <v>8.4221039407576779</v>
      </c>
      <c r="D239" s="50">
        <v>5.8603925632322804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51" t="s">
        <v>720</v>
      </c>
      <c r="B240" s="43">
        <v>3.7853812572414451</v>
      </c>
      <c r="C240" s="43">
        <v>8.4742287392704547</v>
      </c>
      <c r="D240" s="50">
        <v>4.5205667377946597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51" t="s">
        <v>721</v>
      </c>
      <c r="B241" s="43">
        <v>5.4269720305646052</v>
      </c>
      <c r="C241" s="43">
        <v>11.882374669442852</v>
      </c>
      <c r="D241" s="50">
        <v>7.7473969085872803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51" t="s">
        <v>722</v>
      </c>
      <c r="B242" s="43">
        <v>3.8777732226458372</v>
      </c>
      <c r="C242" s="43">
        <v>10.555288970224209</v>
      </c>
      <c r="D242" s="50">
        <v>5.5256975695436399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51" t="s">
        <v>723</v>
      </c>
      <c r="B243" s="43">
        <v>4.2625878106119481</v>
      </c>
      <c r="C243" s="43">
        <v>16.75615088793851</v>
      </c>
      <c r="D243" s="50">
        <v>13.2244383457687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51" t="s">
        <v>360</v>
      </c>
      <c r="B244" s="43">
        <v>4.0269255954986152</v>
      </c>
      <c r="C244" s="43">
        <v>13.985451883261909</v>
      </c>
      <c r="D244" s="50">
        <v>28.753298674001002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51" t="s">
        <v>724</v>
      </c>
      <c r="B245" s="43">
        <v>2.8338693751927799</v>
      </c>
      <c r="C245" s="43">
        <v>9.3664892042518169</v>
      </c>
      <c r="D245" s="50">
        <v>6.9807941340308703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51" t="s">
        <v>725</v>
      </c>
      <c r="B246" s="43">
        <v>3.0882046850430998</v>
      </c>
      <c r="C246" s="43">
        <v>9.5122508066058469</v>
      </c>
      <c r="D246" s="50">
        <v>17.1352712475164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51" t="s">
        <v>726</v>
      </c>
      <c r="B247" s="43">
        <v>2.6178973080070476</v>
      </c>
      <c r="C247" s="43">
        <v>7.4634895734956928</v>
      </c>
      <c r="D247" s="50">
        <v>79.832983495998704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51" t="s">
        <v>727</v>
      </c>
      <c r="B248" s="43">
        <v>4.0351959794739001</v>
      </c>
      <c r="C248" s="43">
        <v>7.83568620352324</v>
      </c>
      <c r="D248" s="50">
        <v>3.9618735084308798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51" t="s">
        <v>728</v>
      </c>
      <c r="B249" s="43">
        <v>3.9179362515916227</v>
      </c>
      <c r="C249" s="43">
        <v>8.3802633484253839</v>
      </c>
      <c r="D249" s="50">
        <v>37.076771875196798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51" t="s">
        <v>729</v>
      </c>
      <c r="B250" s="43">
        <v>4.4712624486838699</v>
      </c>
      <c r="C250" s="43">
        <v>12.841653645362069</v>
      </c>
      <c r="D250" s="50">
        <v>74.0617850712501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51" t="s">
        <v>388</v>
      </c>
      <c r="B251" s="43">
        <v>3.6820094793426223</v>
      </c>
      <c r="C251" s="43">
        <v>10.548384239248271</v>
      </c>
      <c r="D251" s="43">
        <v>1012.34992736513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51" t="s">
        <v>730</v>
      </c>
      <c r="B252" s="43">
        <v>4.0423607667474295</v>
      </c>
      <c r="C252" s="43">
        <v>13.029563442701884</v>
      </c>
      <c r="D252" s="50">
        <v>9.3669546995211395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51" t="s">
        <v>731</v>
      </c>
      <c r="B253" s="43">
        <v>3.1041010694927049</v>
      </c>
      <c r="C253" s="43">
        <v>8.7861876784084956</v>
      </c>
      <c r="D253" s="50">
        <v>31.594368557520799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51" t="s">
        <v>732</v>
      </c>
      <c r="B254" s="43">
        <v>3.6085835829717023</v>
      </c>
      <c r="C254" s="43">
        <v>11.268673682871144</v>
      </c>
      <c r="D254" s="50">
        <v>14.300930898048099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51" t="s">
        <v>733</v>
      </c>
      <c r="B255" s="43">
        <v>3.839466506395993</v>
      </c>
      <c r="C255" s="43">
        <v>9.5660592773434985</v>
      </c>
      <c r="D255" s="50">
        <v>13.183310493539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51" t="s">
        <v>734</v>
      </c>
      <c r="B256" s="43">
        <v>7.1795027185190117</v>
      </c>
      <c r="C256" s="43">
        <v>15.523504499829555</v>
      </c>
      <c r="D256" s="50">
        <v>7.4092727982509103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51" t="s">
        <v>735</v>
      </c>
      <c r="B257" s="43">
        <v>2.6314298622129701</v>
      </c>
      <c r="C257" s="43">
        <v>8.1103612324575209</v>
      </c>
      <c r="D257" s="50">
        <v>6.6825242374871197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51" t="s">
        <v>736</v>
      </c>
      <c r="B258" s="43">
        <v>2.6025861436582574</v>
      </c>
      <c r="C258" s="43">
        <v>6.1701258326635458</v>
      </c>
      <c r="D258" s="50">
        <v>20.748559784511698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51" t="s">
        <v>737</v>
      </c>
      <c r="B259" s="43">
        <v>3.0284465686604403</v>
      </c>
      <c r="C259" s="43">
        <v>7.8050922513947221</v>
      </c>
      <c r="D259" s="50">
        <v>52.6446665212436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51" t="s">
        <v>738</v>
      </c>
      <c r="B260" s="43">
        <v>4.8458679749964002</v>
      </c>
      <c r="C260" s="43">
        <v>10.666965954018297</v>
      </c>
      <c r="D260" s="50">
        <v>15.8887025914527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51" t="s">
        <v>206</v>
      </c>
      <c r="B261" s="43">
        <v>3.0709924709441676</v>
      </c>
      <c r="C261" s="43">
        <v>7.4845671486969128</v>
      </c>
      <c r="D261" s="50">
        <v>37.653325125103599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51" t="s">
        <v>739</v>
      </c>
      <c r="B262" s="43">
        <v>2.9944015818294378</v>
      </c>
      <c r="C262" s="43">
        <v>9.8308834787430115</v>
      </c>
      <c r="D262" s="50">
        <v>131.361670209511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51" t="s">
        <v>740</v>
      </c>
      <c r="B263" s="43">
        <v>3.0038283324714623</v>
      </c>
      <c r="C263" s="43">
        <v>10.452999175555275</v>
      </c>
      <c r="D263" s="50">
        <v>9.6902632683133891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51" t="s">
        <v>741</v>
      </c>
      <c r="B264" s="43">
        <v>3.8875515129782574</v>
      </c>
      <c r="C264" s="43">
        <v>10.630811310590762</v>
      </c>
      <c r="D264" s="50">
        <v>5.9308734242251804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51" t="s">
        <v>742</v>
      </c>
      <c r="B265" s="43">
        <v>3.5930101082218426</v>
      </c>
      <c r="C265" s="43">
        <v>9.1268894610173597</v>
      </c>
      <c r="D265" s="50">
        <v>38.818448049927703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51" t="s">
        <v>743</v>
      </c>
      <c r="B266" s="43">
        <v>3.1881526937489246</v>
      </c>
      <c r="C266" s="43">
        <v>8.5534647408970308</v>
      </c>
      <c r="D266" s="50">
        <v>24.462098082797102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51" t="s">
        <v>744</v>
      </c>
      <c r="B267" s="43">
        <v>3.9137270073842974</v>
      </c>
      <c r="C267" s="43">
        <v>8.8544476167052704</v>
      </c>
      <c r="D267" s="50">
        <v>7.8463839850492398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51" t="s">
        <v>745</v>
      </c>
      <c r="B268" s="43">
        <v>5.24461307900153</v>
      </c>
      <c r="C268" s="43">
        <v>10.111045180231169</v>
      </c>
      <c r="D268" s="50">
        <v>3.95126869189746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51" t="s">
        <v>746</v>
      </c>
      <c r="B269" s="43">
        <v>3.1142304823759899</v>
      </c>
      <c r="C269" s="43">
        <v>8.3815768840696148</v>
      </c>
      <c r="D269" s="50">
        <v>19.278252367564601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51" t="s">
        <v>747</v>
      </c>
      <c r="B270" s="43">
        <v>4.672436442158812</v>
      </c>
      <c r="C270" s="43">
        <v>11.715143305870171</v>
      </c>
      <c r="D270" s="50">
        <v>19.550696197289302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51" t="s">
        <v>391</v>
      </c>
      <c r="B271" s="43">
        <v>4.1063114892617074</v>
      </c>
      <c r="C271" s="43">
        <v>10.79104074894212</v>
      </c>
      <c r="D271" s="50">
        <v>335.13764969297898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51" t="s">
        <v>748</v>
      </c>
      <c r="B272" s="43">
        <v>4.0841382146960923</v>
      </c>
      <c r="C272" s="43">
        <v>8.7168012555382024</v>
      </c>
      <c r="D272" s="50">
        <v>218.59823959475699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51" t="s">
        <v>749</v>
      </c>
      <c r="B273" s="43">
        <v>5.2124317748299678</v>
      </c>
      <c r="C273" s="43">
        <v>8.2916788395949759</v>
      </c>
      <c r="D273" s="50">
        <v>2.8443304160707599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51" t="s">
        <v>750</v>
      </c>
      <c r="B274" s="43">
        <v>4.33029460085808</v>
      </c>
      <c r="C274" s="43">
        <v>12.248768161214567</v>
      </c>
      <c r="D274" s="50">
        <v>147.78082096656399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51" t="s">
        <v>751</v>
      </c>
      <c r="B275" s="43">
        <v>3.5020931112270803</v>
      </c>
      <c r="C275" s="43">
        <v>11.593870365858733</v>
      </c>
      <c r="D275" s="50">
        <v>6.9475846418211997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51" t="s">
        <v>752</v>
      </c>
      <c r="B276" s="43">
        <v>2.7664458310024127</v>
      </c>
      <c r="C276" s="43">
        <v>7.2478874980167802</v>
      </c>
      <c r="D276" s="50">
        <v>3.1448685416925799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51" t="s">
        <v>753</v>
      </c>
      <c r="B277" s="43">
        <v>3.6649580452232504</v>
      </c>
      <c r="C277" s="43">
        <v>9.4763124029572001</v>
      </c>
      <c r="D277" s="50">
        <v>20.815671923901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51" t="s">
        <v>754</v>
      </c>
      <c r="B278" s="43">
        <v>2.4944375796292975</v>
      </c>
      <c r="C278" s="43">
        <v>7.774950263989493</v>
      </c>
      <c r="D278" s="50">
        <v>22.290943837531501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51" t="s">
        <v>448</v>
      </c>
      <c r="B279" s="43">
        <v>3.5556147905088848</v>
      </c>
      <c r="C279" s="43">
        <v>9.4694307394554507</v>
      </c>
      <c r="D279" s="50">
        <v>125.56910332849201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51" t="s">
        <v>755</v>
      </c>
      <c r="B280" s="43">
        <v>4.4429320684416878</v>
      </c>
      <c r="C280" s="43">
        <v>10.047784523624662</v>
      </c>
      <c r="D280" s="50">
        <v>10.903781838461599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51" t="s">
        <v>282</v>
      </c>
      <c r="B281" s="43">
        <v>3.6271577734934901</v>
      </c>
      <c r="C281" s="43">
        <v>12.418410194828059</v>
      </c>
      <c r="D281" s="50">
        <v>103.535202486158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51" t="s">
        <v>756</v>
      </c>
      <c r="B282" s="43">
        <v>2.3827540068310276</v>
      </c>
      <c r="C282" s="43">
        <v>5.8619605728099025</v>
      </c>
      <c r="D282" s="50">
        <v>18.4770996784681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51" t="s">
        <v>757</v>
      </c>
      <c r="B283" s="43">
        <v>4.1133008983480073</v>
      </c>
      <c r="C283" s="43">
        <v>9.0837966956982505</v>
      </c>
      <c r="D283" s="50">
        <v>6.8494807499718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51" t="s">
        <v>758</v>
      </c>
      <c r="B284" s="43">
        <v>3.6566191193167876</v>
      </c>
      <c r="C284" s="43">
        <v>9.6762520011061195</v>
      </c>
      <c r="D284" s="50">
        <v>6.9912387173335198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51" t="s">
        <v>759</v>
      </c>
      <c r="B285" s="43">
        <v>4.0895460533581875</v>
      </c>
      <c r="C285" s="43">
        <v>11.568468490933576</v>
      </c>
      <c r="D285" s="50">
        <v>11.8442841544695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51" t="s">
        <v>760</v>
      </c>
      <c r="B286" s="43">
        <v>3.4113339380151348</v>
      </c>
      <c r="C286" s="43">
        <v>8.0204805208338392</v>
      </c>
      <c r="D286" s="50">
        <v>56.110272476770497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51" t="s">
        <v>761</v>
      </c>
      <c r="B287" s="43">
        <v>3.499999291953733</v>
      </c>
      <c r="C287" s="43">
        <v>8.2678266736988384</v>
      </c>
      <c r="D287" s="50">
        <v>6.3300902250530404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51" t="s">
        <v>762</v>
      </c>
      <c r="B288" s="43">
        <v>4.3407363233450527</v>
      </c>
      <c r="C288" s="43">
        <v>12.322448469335445</v>
      </c>
      <c r="D288" s="50">
        <v>27.008182664427899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51" t="s">
        <v>763</v>
      </c>
      <c r="B289" s="43">
        <v>4.6736806136661597</v>
      </c>
      <c r="C289" s="43">
        <v>10.687583344018076</v>
      </c>
      <c r="D289" s="50">
        <v>7.9422214651984202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51" t="s">
        <v>764</v>
      </c>
      <c r="B290" s="43">
        <v>3.2205642970381598</v>
      </c>
      <c r="C290" s="43">
        <v>9.1645978431740751</v>
      </c>
      <c r="D290" s="50">
        <v>22.507632638898102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51" t="s">
        <v>765</v>
      </c>
      <c r="B291" s="43">
        <v>2.9368695542905425</v>
      </c>
      <c r="C291" s="43">
        <v>7.1057649048840625</v>
      </c>
      <c r="D291" s="50">
        <v>47.994643820784603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51" t="s">
        <v>766</v>
      </c>
      <c r="B292" s="43">
        <v>4.0140536233001747</v>
      </c>
      <c r="C292" s="43">
        <v>9.6026265336040328</v>
      </c>
      <c r="D292" s="50">
        <v>202.90704525989199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51" t="s">
        <v>767</v>
      </c>
      <c r="B293" s="43">
        <v>2.7878431306186675</v>
      </c>
      <c r="C293" s="43">
        <v>7.5727315301376104</v>
      </c>
      <c r="D293" s="50">
        <v>11.829435057245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51" t="s">
        <v>768</v>
      </c>
      <c r="B294" s="43">
        <v>2.775848808440907</v>
      </c>
      <c r="C294" s="43">
        <v>5.6942610593602101</v>
      </c>
      <c r="D294" s="50">
        <v>7.0622838969802499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51" t="s">
        <v>769</v>
      </c>
      <c r="B295" s="43">
        <v>4.1241595757633425</v>
      </c>
      <c r="C295" s="43">
        <v>10.451485711593737</v>
      </c>
      <c r="D295" s="50">
        <v>54.557601580954902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51" t="s">
        <v>770</v>
      </c>
      <c r="B296" s="43">
        <v>5.6676009259959983</v>
      </c>
      <c r="C296" s="43">
        <v>13.306307452709667</v>
      </c>
      <c r="D296" s="50">
        <v>20.969681504708301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51" t="s">
        <v>771</v>
      </c>
      <c r="B297" s="43">
        <v>5.168564459369648</v>
      </c>
      <c r="C297" s="43">
        <v>10.721471039820536</v>
      </c>
      <c r="D297" s="50">
        <v>6.6938395598045304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51" t="s">
        <v>772</v>
      </c>
      <c r="B298" s="43">
        <v>3.8132759881187601</v>
      </c>
      <c r="C298" s="43">
        <v>8.977490966016056</v>
      </c>
      <c r="D298" s="50">
        <v>3.9413282870378699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51" t="s">
        <v>773</v>
      </c>
      <c r="B299" s="43">
        <v>3.5961434632258378</v>
      </c>
      <c r="C299" s="43">
        <v>8.9542648730487997</v>
      </c>
      <c r="D299" s="50">
        <v>98.729918689664899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51" t="s">
        <v>774</v>
      </c>
      <c r="B300" s="43">
        <v>4.7581029602412448</v>
      </c>
      <c r="C300" s="43">
        <v>15.341127384253422</v>
      </c>
      <c r="D300" s="50">
        <v>12.9001950040665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51" t="s">
        <v>775</v>
      </c>
      <c r="B301" s="43">
        <v>3.9662815363759121</v>
      </c>
      <c r="C301" s="43">
        <v>9.6623329420102895</v>
      </c>
      <c r="D301" s="50">
        <v>19.735804585191602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51" t="s">
        <v>776</v>
      </c>
      <c r="B302" s="43">
        <v>6.0474543640641194</v>
      </c>
      <c r="C302" s="43">
        <v>14.01136693618135</v>
      </c>
      <c r="D302" s="50">
        <v>31.5638024723462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51" t="s">
        <v>156</v>
      </c>
      <c r="B303" s="43">
        <v>4.5969804010208648</v>
      </c>
      <c r="C303" s="43">
        <v>11.610532019408909</v>
      </c>
      <c r="D303" s="50">
        <v>22.0506778092589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51" t="s">
        <v>777</v>
      </c>
      <c r="B304" s="43">
        <v>2.5339869220056852</v>
      </c>
      <c r="C304" s="43">
        <v>6.6741526238403743</v>
      </c>
      <c r="D304" s="50">
        <v>45.002436365344302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51" t="s">
        <v>778</v>
      </c>
      <c r="B305" s="43">
        <v>3.0182211378436774</v>
      </c>
      <c r="C305" s="43">
        <v>7.6291901646488398</v>
      </c>
      <c r="D305" s="50">
        <v>4.0034258139301597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51" t="s">
        <v>779</v>
      </c>
      <c r="B306" s="43">
        <v>3.0946497423461299</v>
      </c>
      <c r="C306" s="43">
        <v>8.157246690122312</v>
      </c>
      <c r="D306" s="50">
        <v>95.817988071470396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51" t="s">
        <v>780</v>
      </c>
      <c r="B307" s="43">
        <v>3.1828502595928954</v>
      </c>
      <c r="C307" s="43">
        <v>9.0155343985030871</v>
      </c>
      <c r="D307" s="50">
        <v>144.79467768971799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51" t="s">
        <v>781</v>
      </c>
      <c r="B308" s="43">
        <v>2.5984210470639524</v>
      </c>
      <c r="C308" s="43">
        <v>7.8295729073480995</v>
      </c>
      <c r="D308" s="50">
        <v>202.543123817017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51" t="s">
        <v>782</v>
      </c>
      <c r="B309" s="43">
        <v>2.5591974061511973</v>
      </c>
      <c r="C309" s="43">
        <v>7.2980538102745971</v>
      </c>
      <c r="D309" s="50">
        <v>79.626609210319401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51" t="s">
        <v>783</v>
      </c>
      <c r="B310" s="43">
        <v>2.8451065196022123</v>
      </c>
      <c r="C310" s="43">
        <v>7.4718923148781897</v>
      </c>
      <c r="D310" s="50">
        <v>10.5903248390364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51" t="s">
        <v>784</v>
      </c>
      <c r="B311" s="43">
        <v>4.7559868348363121</v>
      </c>
      <c r="C311" s="43">
        <v>11.035009808607775</v>
      </c>
      <c r="D311" s="50">
        <v>15.7943962227199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51" t="s">
        <v>785</v>
      </c>
      <c r="B312" s="43">
        <v>3.9471335546527797</v>
      </c>
      <c r="C312" s="43">
        <v>8.365123790335705</v>
      </c>
      <c r="D312" s="50">
        <v>6.1032308906052899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51" t="s">
        <v>786</v>
      </c>
      <c r="B313" s="43">
        <v>3.6847853889126228</v>
      </c>
      <c r="C313" s="43">
        <v>9.6607430163171308</v>
      </c>
      <c r="D313" s="50">
        <v>21.091923034028898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51" t="s">
        <v>787</v>
      </c>
      <c r="B314" s="43">
        <v>2.6825911798193127</v>
      </c>
      <c r="C314" s="43">
        <v>8.871472812468955</v>
      </c>
      <c r="D314" s="50">
        <v>23.1431756338262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51" t="s">
        <v>788</v>
      </c>
      <c r="B315" s="43">
        <v>3.1905031182342376</v>
      </c>
      <c r="C315" s="43">
        <v>8.4531275107843449</v>
      </c>
      <c r="D315" s="50">
        <v>15.656801516391599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51" t="s">
        <v>789</v>
      </c>
      <c r="B316" s="43">
        <v>5.3460364396625781</v>
      </c>
      <c r="C316" s="43">
        <v>13.75394842132884</v>
      </c>
      <c r="D316" s="50">
        <v>38.296826740347498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51" t="s">
        <v>790</v>
      </c>
      <c r="B317" s="43">
        <v>3.3184453451134277</v>
      </c>
      <c r="C317" s="43">
        <v>10.971647075035101</v>
      </c>
      <c r="D317" s="50">
        <v>236.131220378807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51" t="s">
        <v>791</v>
      </c>
      <c r="B318" s="43">
        <v>3.8430875706228353</v>
      </c>
      <c r="C318" s="43">
        <v>10.324037313068317</v>
      </c>
      <c r="D318" s="50">
        <v>6.7322936704837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51" t="s">
        <v>792</v>
      </c>
      <c r="B319" s="43">
        <v>4.5362117236420927</v>
      </c>
      <c r="C319" s="43">
        <v>10.990989154659315</v>
      </c>
      <c r="D319" s="50">
        <v>3.9981673173758701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51" t="s">
        <v>793</v>
      </c>
      <c r="B320" s="43">
        <v>2.7518280189947175</v>
      </c>
      <c r="C320" s="43">
        <v>11.943412616695559</v>
      </c>
      <c r="D320" s="50">
        <v>7.6456672171177296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51" t="s">
        <v>794</v>
      </c>
      <c r="B321" s="43">
        <v>3.0554694777700524</v>
      </c>
      <c r="C321" s="43">
        <v>7.4077112754234173</v>
      </c>
      <c r="D321" s="50">
        <v>4.5594407210827601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51" t="s">
        <v>795</v>
      </c>
      <c r="B322" s="43">
        <v>5.1247226933129673</v>
      </c>
      <c r="C322" s="43">
        <v>11.259527928709801</v>
      </c>
      <c r="D322" s="50">
        <v>20.530833724612702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51" t="s">
        <v>796</v>
      </c>
      <c r="B323" s="43">
        <v>5.7269254724738223</v>
      </c>
      <c r="C323" s="43">
        <v>11.09568015728421</v>
      </c>
      <c r="D323" s="50">
        <v>5.7705200508569696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51" t="s">
        <v>208</v>
      </c>
      <c r="B324" s="43">
        <v>2.8435249897213151</v>
      </c>
      <c r="C324" s="43">
        <v>6.8123071460286155</v>
      </c>
      <c r="D324" s="50">
        <v>6.3195344137004197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51" t="s">
        <v>797</v>
      </c>
      <c r="B325" s="43">
        <v>2.8084213513289624</v>
      </c>
      <c r="C325" s="43">
        <v>6.2466430380563054</v>
      </c>
      <c r="D325" s="50">
        <v>9.7667749957418799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51" t="s">
        <v>249</v>
      </c>
      <c r="B326" s="43">
        <v>3.7149003821261726</v>
      </c>
      <c r="C326" s="43">
        <v>12.384948542730271</v>
      </c>
      <c r="D326" s="50">
        <v>19.490565864835499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51" t="s">
        <v>798</v>
      </c>
      <c r="B327" s="43">
        <v>2.6177582429901198</v>
      </c>
      <c r="C327" s="43">
        <v>7.8272423634424246</v>
      </c>
      <c r="D327" s="50">
        <v>13.1113396481935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51" t="s">
        <v>799</v>
      </c>
      <c r="B328" s="43">
        <v>5.43132989467325</v>
      </c>
      <c r="C328" s="43">
        <v>10.656065196082091</v>
      </c>
      <c r="D328" s="50">
        <v>30.2037404662466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51" t="s">
        <v>800</v>
      </c>
      <c r="B329" s="43">
        <v>4.0152474331257197</v>
      </c>
      <c r="C329" s="43">
        <v>10.213635605407484</v>
      </c>
      <c r="D329" s="50">
        <v>10.578862154224501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51" t="s">
        <v>801</v>
      </c>
      <c r="B330" s="43">
        <v>3.7059962125303203</v>
      </c>
      <c r="C330" s="43">
        <v>10.655651003947341</v>
      </c>
      <c r="D330" s="50">
        <v>31.6197054261585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51" t="s">
        <v>802</v>
      </c>
      <c r="B331" s="43">
        <v>2.8495601444947551</v>
      </c>
      <c r="C331" s="43">
        <v>6.7804319824869221</v>
      </c>
      <c r="D331" s="50">
        <v>16.052274215692101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51" t="s">
        <v>803</v>
      </c>
      <c r="B332" s="43">
        <v>4.3381497217360518</v>
      </c>
      <c r="C332" s="43">
        <v>13.158363868631408</v>
      </c>
      <c r="D332" s="50">
        <v>8.3378091007886503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51" t="s">
        <v>804</v>
      </c>
      <c r="B333" s="43">
        <v>3.3060630898247476</v>
      </c>
      <c r="C333" s="43">
        <v>6.3501053773462299</v>
      </c>
      <c r="D333" s="50">
        <v>7.2082006786012798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51" t="s">
        <v>805</v>
      </c>
      <c r="B334" s="43">
        <v>2.9647383602467952</v>
      </c>
      <c r="C334" s="43">
        <v>6.7192584635292008</v>
      </c>
      <c r="D334" s="50">
        <v>5.1699982108306202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51" t="s">
        <v>254</v>
      </c>
      <c r="B335" s="43">
        <v>3.033816580538375</v>
      </c>
      <c r="C335" s="43">
        <v>5.7978369474594222</v>
      </c>
      <c r="D335" s="50">
        <v>3.6399518039718699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51" t="s">
        <v>230</v>
      </c>
      <c r="B336" s="43">
        <v>3.3142706398963799</v>
      </c>
      <c r="C336" s="43">
        <v>7.6535956111141825</v>
      </c>
      <c r="D336" s="50">
        <v>110.930078706354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51" t="s">
        <v>806</v>
      </c>
      <c r="B337" s="43">
        <v>3.3430267234370499</v>
      </c>
      <c r="C337" s="43">
        <v>7.6208915903194878</v>
      </c>
      <c r="D337" s="50">
        <v>6.1819424194640904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51" t="s">
        <v>807</v>
      </c>
      <c r="B338" s="43">
        <v>2.5598818966494425</v>
      </c>
      <c r="C338" s="43">
        <v>6.2707518378741796</v>
      </c>
      <c r="D338" s="50">
        <v>3.7728024816193102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51" t="s">
        <v>808</v>
      </c>
      <c r="B339" s="43">
        <v>5.876397124448137</v>
      </c>
      <c r="C339" s="43">
        <v>12.321840221525592</v>
      </c>
      <c r="D339" s="50">
        <v>41.086587920441197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51" t="s">
        <v>809</v>
      </c>
      <c r="B340" s="43">
        <v>3.3622074151138897</v>
      </c>
      <c r="C340" s="43">
        <v>7.7263163762557436</v>
      </c>
      <c r="D340" s="50">
        <v>3.4346367793398902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51" t="s">
        <v>810</v>
      </c>
      <c r="B341" s="43">
        <v>4.2410923321721219</v>
      </c>
      <c r="C341" s="43">
        <v>11.098311078073484</v>
      </c>
      <c r="D341" s="50">
        <v>34.5135362773335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51" t="s">
        <v>811</v>
      </c>
      <c r="B342" s="43">
        <v>3.17041911055184</v>
      </c>
      <c r="C342" s="43">
        <v>7.3086282085707666</v>
      </c>
      <c r="D342" s="50">
        <v>14.213423430611201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51" t="s">
        <v>812</v>
      </c>
      <c r="B343" s="43">
        <v>3.165984143840185</v>
      </c>
      <c r="C343" s="43">
        <v>8.4191600412431331</v>
      </c>
      <c r="D343" s="50">
        <v>129.05138387727101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51" t="s">
        <v>813</v>
      </c>
      <c r="B344" s="43">
        <v>4.2578508467003253</v>
      </c>
      <c r="C344" s="43">
        <v>10.99591687089494</v>
      </c>
      <c r="D344" s="50">
        <v>8.0536581784622694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51" t="s">
        <v>64</v>
      </c>
      <c r="B345" s="43">
        <v>4.3213823697757974</v>
      </c>
      <c r="C345" s="43">
        <v>8.4216640034219221</v>
      </c>
      <c r="D345" s="50">
        <v>5.3423805521833296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51" t="s">
        <v>814</v>
      </c>
      <c r="B346" s="43">
        <v>4.6021413142406047</v>
      </c>
      <c r="C346" s="43">
        <v>10.360664994632325</v>
      </c>
      <c r="D346" s="50">
        <v>3.4142912902554401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51" t="s">
        <v>815</v>
      </c>
      <c r="B347" s="43">
        <v>4.4030825157346873</v>
      </c>
      <c r="C347" s="43">
        <v>14.293576522273039</v>
      </c>
      <c r="D347" s="50">
        <v>43.530154875044197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51" t="s">
        <v>816</v>
      </c>
      <c r="B348" s="43">
        <v>3.3001942330280949</v>
      </c>
      <c r="C348" s="43">
        <v>6.1546429394459752</v>
      </c>
      <c r="D348" s="50">
        <v>7.3588813419291599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51" t="s">
        <v>817</v>
      </c>
      <c r="B349" s="43">
        <v>3.156112472692667</v>
      </c>
      <c r="C349" s="43">
        <v>7.8474108521424775</v>
      </c>
      <c r="D349" s="50">
        <v>15.926974381606501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51" t="s">
        <v>818</v>
      </c>
      <c r="B350" s="43">
        <v>4.4206332141201674</v>
      </c>
      <c r="C350" s="43">
        <v>9.1919742125766568</v>
      </c>
      <c r="D350" s="50">
        <v>45.863353036539301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51" t="s">
        <v>819</v>
      </c>
      <c r="B351" s="43">
        <v>3.2879993229794722</v>
      </c>
      <c r="C351" s="43">
        <v>8.2623112686513824</v>
      </c>
      <c r="D351" s="50">
        <v>39.352620473559703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51" t="s">
        <v>820</v>
      </c>
      <c r="B352" s="43">
        <v>2.7982133165050751</v>
      </c>
      <c r="C352" s="43">
        <v>8.0683052677759317</v>
      </c>
      <c r="D352" s="50">
        <v>9.6673873072542609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51" t="s">
        <v>821</v>
      </c>
      <c r="B353" s="43">
        <v>3.3468739122851145</v>
      </c>
      <c r="C353" s="43">
        <v>8.2021969840209366</v>
      </c>
      <c r="D353" s="50">
        <v>8.3569389793612796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51" t="s">
        <v>822</v>
      </c>
      <c r="B354" s="43">
        <v>2.5831520731930824</v>
      </c>
      <c r="C354" s="43">
        <v>8.2105132442382001</v>
      </c>
      <c r="D354" s="50">
        <v>35.3526724125933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51" t="s">
        <v>823</v>
      </c>
      <c r="B355" s="43">
        <v>4.4185671765484473</v>
      </c>
      <c r="C355" s="43">
        <v>9.9691890286066531</v>
      </c>
      <c r="D355" s="50">
        <v>12.935722947197799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51" t="s">
        <v>824</v>
      </c>
      <c r="B356" s="43">
        <v>3.5073704850369873</v>
      </c>
      <c r="C356" s="43">
        <v>8.2714466655305028</v>
      </c>
      <c r="D356" s="50">
        <v>5.1904378137153397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51" t="s">
        <v>825</v>
      </c>
      <c r="B357" s="43">
        <v>3.7446914611595954</v>
      </c>
      <c r="C357" s="43">
        <v>9.6465732826981672</v>
      </c>
      <c r="D357" s="50">
        <v>20.2424377569277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51" t="s">
        <v>826</v>
      </c>
      <c r="B358" s="43">
        <v>3.4327088552549201</v>
      </c>
      <c r="C358" s="43">
        <v>8.324250108471313</v>
      </c>
      <c r="D358" s="50">
        <v>3.6520168057025901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51" t="s">
        <v>827</v>
      </c>
      <c r="B359" s="43">
        <v>5.493154302062095</v>
      </c>
      <c r="C359" s="43">
        <v>12.474919350077084</v>
      </c>
      <c r="D359" s="50">
        <v>8.3087993949231098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51" t="s">
        <v>363</v>
      </c>
      <c r="B360" s="43">
        <v>3.0927162920901479</v>
      </c>
      <c r="C360" s="43">
        <v>7.3612718977185203</v>
      </c>
      <c r="D360" s="50">
        <v>62.746554953506099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51" t="s">
        <v>828</v>
      </c>
      <c r="B361" s="43">
        <v>9.6126282825334251</v>
      </c>
      <c r="C361" s="43">
        <v>15.969655141246776</v>
      </c>
      <c r="D361" s="50">
        <v>33.350855323924499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51" t="s">
        <v>829</v>
      </c>
      <c r="B362" s="43">
        <v>3.3057409174531802</v>
      </c>
      <c r="C362" s="43">
        <v>7.7507849026289701</v>
      </c>
      <c r="D362" s="50">
        <v>9.4033913056718799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51" t="s">
        <v>830</v>
      </c>
      <c r="B363" s="43">
        <v>4.9655494110385208</v>
      </c>
      <c r="C363" s="43">
        <v>10.412290120646727</v>
      </c>
      <c r="D363" s="50">
        <v>3.46376504660947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51" t="s">
        <v>831</v>
      </c>
      <c r="B364" s="43">
        <v>3.4667984230034397</v>
      </c>
      <c r="C364" s="43">
        <v>6.9858560550535627</v>
      </c>
      <c r="D364" s="50">
        <v>5.9486975106559701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51" t="s">
        <v>496</v>
      </c>
      <c r="B365" s="43">
        <v>3.0812634289764151</v>
      </c>
      <c r="C365" s="43">
        <v>6.8855178480710375</v>
      </c>
      <c r="D365" s="50">
        <v>232.698281059072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51" t="s">
        <v>832</v>
      </c>
      <c r="B366" s="43">
        <v>3.0604147541942877</v>
      </c>
      <c r="C366" s="43">
        <v>7.8078193479421927</v>
      </c>
      <c r="D366" s="50">
        <v>7.0671183159537003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51" t="s">
        <v>833</v>
      </c>
      <c r="B367" s="43">
        <v>5.6173406317644492</v>
      </c>
      <c r="C367" s="43">
        <v>11.90030817589448</v>
      </c>
      <c r="D367" s="50">
        <v>5.3203989552165698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51" t="s">
        <v>834</v>
      </c>
      <c r="B368" s="43">
        <v>2.8996645642495875</v>
      </c>
      <c r="C368" s="43">
        <v>9.0176109773989666</v>
      </c>
      <c r="D368" s="50">
        <v>6.6427629891965099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51" t="s">
        <v>427</v>
      </c>
      <c r="B369" s="43">
        <v>5.5764656846967675</v>
      </c>
      <c r="C369" s="43">
        <v>12.681353139836423</v>
      </c>
      <c r="D369" s="50">
        <v>6.3843252159989303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51" t="s">
        <v>835</v>
      </c>
      <c r="B370" s="43">
        <v>5.1226760420361526</v>
      </c>
      <c r="C370" s="43">
        <v>12.578879274324397</v>
      </c>
      <c r="D370" s="50">
        <v>8.7692479235224905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51" t="s">
        <v>429</v>
      </c>
      <c r="B371" s="43">
        <v>5.3836053686409899</v>
      </c>
      <c r="C371" s="43">
        <v>12.224108368721396</v>
      </c>
      <c r="D371" s="50">
        <v>7.9410044283659298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51" t="s">
        <v>836</v>
      </c>
      <c r="B372" s="43">
        <v>3.1299012430072226</v>
      </c>
      <c r="C372" s="43">
        <v>7.3010299392901548</v>
      </c>
      <c r="D372" s="50">
        <v>4.5489437330938802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51" t="s">
        <v>837</v>
      </c>
      <c r="B373" s="43">
        <v>3.3793207576027076</v>
      </c>
      <c r="C373" s="43">
        <v>10.131165020091624</v>
      </c>
      <c r="D373" s="50">
        <v>32.741400981039803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51" t="s">
        <v>838</v>
      </c>
      <c r="B374" s="43">
        <v>4.8221727510936727</v>
      </c>
      <c r="C374" s="43">
        <v>12.414588378176076</v>
      </c>
      <c r="D374" s="50">
        <v>7.1246608214799503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51" t="s">
        <v>839</v>
      </c>
      <c r="B375" s="43">
        <v>3.6409881634332377</v>
      </c>
      <c r="C375" s="43">
        <v>9.9877808510353248</v>
      </c>
      <c r="D375" s="50">
        <v>15.0196306908006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51" t="s">
        <v>497</v>
      </c>
      <c r="B376" s="43">
        <v>2.6928615475124702</v>
      </c>
      <c r="C376" s="43">
        <v>7.6360993479641497</v>
      </c>
      <c r="D376" s="50">
        <v>5.6255658664044796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51" t="s">
        <v>840</v>
      </c>
      <c r="B377" s="43">
        <v>3.6756410633393277</v>
      </c>
      <c r="C377" s="43">
        <v>9.1633002016488447</v>
      </c>
      <c r="D377" s="50">
        <v>29.190560229366699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51" t="s">
        <v>143</v>
      </c>
      <c r="B378" s="43">
        <v>3.2555205346556377</v>
      </c>
      <c r="C378" s="43">
        <v>9.985975130757641</v>
      </c>
      <c r="D378" s="50">
        <v>48.345711935581697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51" t="s">
        <v>841</v>
      </c>
      <c r="B379" s="43">
        <v>7.0016304718477667</v>
      </c>
      <c r="C379" s="43">
        <v>12.998585048827797</v>
      </c>
      <c r="D379" s="50">
        <v>18.004025416835901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51" t="s">
        <v>842</v>
      </c>
      <c r="B380" s="43">
        <v>3.8369242966900079</v>
      </c>
      <c r="C380" s="43">
        <v>10.68041190695598</v>
      </c>
      <c r="D380" s="50">
        <v>25.8214789174522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51" t="s">
        <v>431</v>
      </c>
      <c r="B381" s="43">
        <v>5.6986925893065754</v>
      </c>
      <c r="C381" s="43">
        <v>14.52011634427914</v>
      </c>
      <c r="D381" s="50">
        <v>34.542540411344604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51" t="s">
        <v>843</v>
      </c>
      <c r="B382" s="43">
        <v>6.8134556162684738</v>
      </c>
      <c r="C382" s="43">
        <v>12.376347238919461</v>
      </c>
      <c r="D382" s="50">
        <v>9.7498912992763103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51" t="s">
        <v>844</v>
      </c>
      <c r="B383" s="43">
        <v>16.41424639836395</v>
      </c>
      <c r="C383" s="43">
        <v>21.730886071499178</v>
      </c>
      <c r="D383" s="50">
        <v>22.039411951221702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</vt:lpstr>
      <vt:lpstr>Table 3</vt:lpstr>
      <vt:lpstr>Table 2</vt:lpstr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2020-07-20T19:48:31Z</dcterms:created>
  <dcterms:modified xsi:type="dcterms:W3CDTF">2020-07-20T19:48:31Z</dcterms:modified>
</cp:coreProperties>
</file>